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1\共有\H31年度\0600 美濃加市受託事業\0620 福祉車両貸出事業\02福祉車両申請書等(原本)\"/>
    </mc:Choice>
  </mc:AlternateContent>
  <xr:revisionPtr revIDLastSave="0" documentId="13_ncr:1_{548AAAF3-2181-4F52-B849-6A9592655747}" xr6:coauthVersionLast="43" xr6:coauthVersionMax="43" xr10:uidLastSave="{00000000-0000-0000-0000-000000000000}"/>
  <bookViews>
    <workbookView xWindow="-108" yWindow="-108" windowWidth="23256" windowHeight="12576" xr2:uid="{F8EDD91E-B992-46E2-8B05-69CA74BFCB16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46" i="1" l="1"/>
  <c r="Q43" i="1"/>
  <c r="H31" i="1"/>
  <c r="I25" i="1"/>
  <c r="I22" i="1"/>
  <c r="I19" i="1"/>
  <c r="I16" i="1"/>
</calcChain>
</file>

<file path=xl/sharedStrings.xml><?xml version="1.0" encoding="utf-8"?>
<sst xmlns="http://schemas.openxmlformats.org/spreadsheetml/2006/main" count="65" uniqueCount="55">
  <si>
    <t>様式第３号</t>
    <rPh sb="0" eb="2">
      <t>ヨウシキ</t>
    </rPh>
    <rPh sb="2" eb="3">
      <t>ダイ</t>
    </rPh>
    <rPh sb="4" eb="5">
      <t>ゴウ</t>
    </rPh>
    <phoneticPr fontId="2"/>
  </si>
  <si>
    <t>事務局長</t>
    <rPh sb="0" eb="2">
      <t>ジム</t>
    </rPh>
    <rPh sb="2" eb="4">
      <t>キョクチョウ</t>
    </rPh>
    <phoneticPr fontId="2"/>
  </si>
  <si>
    <t>係長</t>
    <rPh sb="0" eb="1">
      <t>カカ</t>
    </rPh>
    <rPh sb="1" eb="2">
      <t>チョウ</t>
    </rPh>
    <phoneticPr fontId="2"/>
  </si>
  <si>
    <t>係</t>
    <rPh sb="0" eb="1">
      <t>カカリ</t>
    </rPh>
    <phoneticPr fontId="2"/>
  </si>
  <si>
    <t>受付者</t>
    <rPh sb="0" eb="2">
      <t>ウケツケ</t>
    </rPh>
    <rPh sb="2" eb="3">
      <t>シャ</t>
    </rPh>
    <phoneticPr fontId="2"/>
  </si>
  <si>
    <t>福祉車両使用申請書（兼）利用報告書</t>
    <rPh sb="0" eb="2">
      <t>フクシ</t>
    </rPh>
    <rPh sb="2" eb="4">
      <t>シャリョウ</t>
    </rPh>
    <rPh sb="4" eb="6">
      <t>シヨウ</t>
    </rPh>
    <rPh sb="6" eb="9">
      <t>シンセイショ</t>
    </rPh>
    <rPh sb="10" eb="11">
      <t>ケン</t>
    </rPh>
    <rPh sb="12" eb="14">
      <t>リヨウ</t>
    </rPh>
    <rPh sb="14" eb="17">
      <t>ホウコクショ</t>
    </rPh>
    <phoneticPr fontId="2"/>
  </si>
  <si>
    <t>美濃加茂市社会福祉協議会長　様</t>
    <rPh sb="0" eb="5">
      <t>ミノカモシ</t>
    </rPh>
    <rPh sb="5" eb="7">
      <t>シャカイ</t>
    </rPh>
    <rPh sb="7" eb="9">
      <t>フクシ</t>
    </rPh>
    <rPh sb="9" eb="12">
      <t>キョウギカイ</t>
    </rPh>
    <rPh sb="12" eb="13">
      <t>チョウ</t>
    </rPh>
    <rPh sb="14" eb="15">
      <t>サマ</t>
    </rPh>
    <phoneticPr fontId="2"/>
  </si>
  <si>
    <t>令和</t>
    <rPh sb="0" eb="2">
      <t>レイワ</t>
    </rPh>
    <phoneticPr fontId="2"/>
  </si>
  <si>
    <t>年</t>
    <phoneticPr fontId="2"/>
  </si>
  <si>
    <t>月</t>
    <phoneticPr fontId="2"/>
  </si>
  <si>
    <t>日</t>
  </si>
  <si>
    <t xml:space="preserve">  １．利用責任者名</t>
    <rPh sb="4" eb="6">
      <t>リヨウ</t>
    </rPh>
    <rPh sb="6" eb="9">
      <t>セキニンシャ</t>
    </rPh>
    <rPh sb="9" eb="10">
      <t>メイ</t>
    </rPh>
    <phoneticPr fontId="2"/>
  </si>
  <si>
    <t>住      所</t>
    <rPh sb="0" eb="1">
      <t>ジュウ</t>
    </rPh>
    <rPh sb="7" eb="8">
      <t>ショ</t>
    </rPh>
    <phoneticPr fontId="2"/>
  </si>
  <si>
    <t>電話番号</t>
    <rPh sb="0" eb="2">
      <t>デンワ</t>
    </rPh>
    <rPh sb="2" eb="4">
      <t>バンゴウ</t>
    </rPh>
    <phoneticPr fontId="2"/>
  </si>
  <si>
    <t>　 ２．利用者名</t>
    <rPh sb="4" eb="7">
      <t>リヨウシャ</t>
    </rPh>
    <rPh sb="7" eb="8">
      <t>メイ</t>
    </rPh>
    <phoneticPr fontId="2"/>
  </si>
  <si>
    <t>　 ３．利用車両　</t>
    <rPh sb="4" eb="6">
      <t>リヨウ</t>
    </rPh>
    <rPh sb="6" eb="8">
      <t>シャリョウ</t>
    </rPh>
    <phoneticPr fontId="2"/>
  </si>
  <si>
    <t>　 ４．利用日時
　　　  （出 発）</t>
    <rPh sb="4" eb="6">
      <t>リヨウ</t>
    </rPh>
    <rPh sb="6" eb="8">
      <t>ニチジ</t>
    </rPh>
    <rPh sb="15" eb="16">
      <t>デ</t>
    </rPh>
    <rPh sb="17" eb="18">
      <t>ハツ</t>
    </rPh>
    <phoneticPr fontId="2"/>
  </si>
  <si>
    <t>午前　・　午後　　　時　　　　分</t>
    <phoneticPr fontId="2"/>
  </si>
  <si>
    <t>　　　  （帰 着）</t>
    <rPh sb="6" eb="7">
      <t>キ</t>
    </rPh>
    <rPh sb="8" eb="9">
      <t>キ</t>
    </rPh>
    <phoneticPr fontId="2"/>
  </si>
  <si>
    <t>　  令和　 　   年　　　月　　　　日（　）　　   午前　・　午後　　　時　　　　分</t>
    <rPh sb="3" eb="5">
      <t>レイワ</t>
    </rPh>
    <phoneticPr fontId="2"/>
  </si>
  <si>
    <t>　 ５．行き先</t>
    <rPh sb="4" eb="7">
      <t>ユキサキ</t>
    </rPh>
    <phoneticPr fontId="2"/>
  </si>
  <si>
    <t>　 ６．運転者</t>
    <rPh sb="4" eb="6">
      <t>ウンテン</t>
    </rPh>
    <rPh sb="6" eb="7">
      <t>シャ</t>
    </rPh>
    <phoneticPr fontId="2"/>
  </si>
  <si>
    <t xml:space="preserve">　
　 □利用責任者
</t>
    <rPh sb="5" eb="7">
      <t>リヨウ</t>
    </rPh>
    <rPh sb="7" eb="10">
      <t>セキニンシャ</t>
    </rPh>
    <phoneticPr fontId="2"/>
  </si>
  <si>
    <r>
      <t>　 □その他　　　　　</t>
    </r>
    <r>
      <rPr>
        <u/>
        <sz val="11"/>
        <color indexed="8"/>
        <rFont val="ＭＳ 明朝"/>
        <family val="1"/>
        <charset val="128"/>
      </rPr>
      <t>　　　　　　　　　　　　　　　　　　　　　　　　　　　　　　　　　　　　　　　　　　　　　　　</t>
    </r>
    <r>
      <rPr>
        <sz val="11"/>
        <color indexed="8"/>
        <rFont val="ＭＳ 明朝"/>
        <family val="1"/>
        <charset val="128"/>
      </rPr>
      <t>　</t>
    </r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</si>
  <si>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</si>
  <si>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</si>
  <si>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r>
      <t>　 運転免許証の確認　　</t>
    </r>
    <r>
      <rPr>
        <u/>
        <sz val="11"/>
        <color indexed="8"/>
        <rFont val="ＭＳ Ｐ明朝"/>
        <family val="1"/>
        <charset val="128"/>
      </rPr>
      <t>　　　　　　　　　　　　　</t>
    </r>
    <rPh sb="2" eb="4">
      <t>ウンテン</t>
    </rPh>
    <rPh sb="4" eb="7">
      <t>メンキョショウ</t>
    </rPh>
    <rPh sb="8" eb="10">
      <t>カクニン</t>
    </rPh>
    <phoneticPr fontId="2"/>
  </si>
  <si>
    <r>
      <t>□（職員記入）　</t>
    </r>
    <r>
      <rPr>
        <u/>
        <sz val="11"/>
        <color indexed="8"/>
        <rFont val="ＭＳ Ｐゴシック"/>
        <family val="3"/>
        <charset val="128"/>
      </rPr>
      <t/>
    </r>
    <phoneticPr fontId="2"/>
  </si>
  <si>
    <t>確認職員名　</t>
  </si>
  <si>
    <t>　 ７．貸出車椅子</t>
    <rPh sb="4" eb="6">
      <t>カシダシ</t>
    </rPh>
    <rPh sb="6" eb="7">
      <t>クルマ</t>
    </rPh>
    <rPh sb="7" eb="9">
      <t>イス</t>
    </rPh>
    <phoneticPr fontId="2"/>
  </si>
  <si>
    <t>　 □必要 （ＮＯ．　　　　　）　　
   □必要なし　 ※車両には、車椅子は附属されていません。</t>
    <rPh sb="3" eb="5">
      <t>ヒツヨウ</t>
    </rPh>
    <rPh sb="26" eb="28">
      <t>ヒツヨウ</t>
    </rPh>
    <rPh sb="33" eb="35">
      <t>シャリョウ</t>
    </rPh>
    <rPh sb="38" eb="41">
      <t>クルマイス</t>
    </rPh>
    <rPh sb="42" eb="44">
      <t>フゾク</t>
    </rPh>
    <phoneticPr fontId="2"/>
  </si>
  <si>
    <t>　 ８．走行距離</t>
    <rPh sb="4" eb="6">
      <t>ソウコウ</t>
    </rPh>
    <rPh sb="6" eb="8">
      <t>キョリ</t>
    </rPh>
    <phoneticPr fontId="2"/>
  </si>
  <si>
    <r>
      <t xml:space="preserve">     走行距離（返却時）　　</t>
    </r>
    <r>
      <rPr>
        <u/>
        <sz val="11"/>
        <color indexed="8"/>
        <rFont val="ＭＳ Ｐ明朝"/>
        <family val="1"/>
        <charset val="128"/>
      </rPr>
      <t>　　　　　　　　　　　　</t>
    </r>
    <r>
      <rPr>
        <u/>
        <sz val="12"/>
        <color indexed="8"/>
        <rFont val="ＭＳ Ｐ明朝"/>
        <family val="1"/>
        <charset val="128"/>
      </rPr>
      <t>㎞</t>
    </r>
    <r>
      <rPr>
        <sz val="11"/>
        <color indexed="8"/>
        <rFont val="ＭＳ Ｐ明朝"/>
        <family val="1"/>
        <charset val="128"/>
      </rPr>
      <t>　　　　給油量</t>
    </r>
    <r>
      <rPr>
        <u/>
        <sz val="11"/>
        <color indexed="8"/>
        <rFont val="ＭＳ Ｐ明朝"/>
        <family val="1"/>
        <charset val="128"/>
      </rPr>
      <t>　　　　　　　</t>
    </r>
    <r>
      <rPr>
        <u/>
        <sz val="12"/>
        <color indexed="8"/>
        <rFont val="ＭＳ Ｐ明朝"/>
        <family val="1"/>
        <charset val="128"/>
      </rPr>
      <t>　　ℓ</t>
    </r>
    <rPh sb="5" eb="7">
      <t>ソウコウ</t>
    </rPh>
    <rPh sb="7" eb="9">
      <t>キョリ</t>
    </rPh>
    <rPh sb="10" eb="12">
      <t>ヘンキャク</t>
    </rPh>
    <rPh sb="12" eb="13">
      <t>ジ</t>
    </rPh>
    <rPh sb="33" eb="35">
      <t>キュウユ</t>
    </rPh>
    <rPh sb="35" eb="36">
      <t>リョウ</t>
    </rPh>
    <phoneticPr fontId="2"/>
  </si>
  <si>
    <t>（職員記入欄）</t>
    <rPh sb="1" eb="3">
      <t>ショクイン</t>
    </rPh>
    <rPh sb="3" eb="5">
      <t>キニュウ</t>
    </rPh>
    <rPh sb="5" eb="6">
      <t>ラン</t>
    </rPh>
    <phoneticPr fontId="2"/>
  </si>
  <si>
    <t xml:space="preserve"> ９．車両の状態（利用後の状態）</t>
    <rPh sb="3" eb="5">
      <t>シャリョウ</t>
    </rPh>
    <rPh sb="6" eb="8">
      <t>ジョウタイ</t>
    </rPh>
    <rPh sb="9" eb="11">
      <t>リヨウ</t>
    </rPh>
    <rPh sb="11" eb="12">
      <t>ゴ</t>
    </rPh>
    <rPh sb="13" eb="15">
      <t>ジョウタイ</t>
    </rPh>
    <phoneticPr fontId="2"/>
  </si>
  <si>
    <r>
      <t xml:space="preserve"> 正常な場合　□に</t>
    </r>
    <r>
      <rPr>
        <sz val="11"/>
        <color indexed="8"/>
        <rFont val="ＭＳ Ｐゴシック"/>
        <family val="3"/>
        <charset val="128"/>
      </rPr>
      <t>✔</t>
    </r>
    <r>
      <rPr>
        <sz val="11"/>
        <color indexed="8"/>
        <rFont val="ＭＳ Ｐ明朝"/>
        <family val="1"/>
        <charset val="128"/>
      </rPr>
      <t>を入れる。</t>
    </r>
    <rPh sb="1" eb="3">
      <t>セイジョウ</t>
    </rPh>
    <rPh sb="4" eb="6">
      <t>バアイ</t>
    </rPh>
    <rPh sb="11" eb="12">
      <t>イ</t>
    </rPh>
    <phoneticPr fontId="2"/>
  </si>
  <si>
    <t>※汚れ・キズがあった箇所を記入</t>
    <rPh sb="1" eb="2">
      <t>ヨゴ</t>
    </rPh>
    <rPh sb="10" eb="12">
      <t>カショ</t>
    </rPh>
    <rPh sb="13" eb="15">
      <t>キニュウ</t>
    </rPh>
    <phoneticPr fontId="2"/>
  </si>
  <si>
    <t>　□ ヘッドライト　　　□ 汚れ・キズ</t>
    <phoneticPr fontId="2"/>
  </si>
  <si>
    <t>　□ 室内灯　　 　　　□ 忘れ物</t>
    <rPh sb="3" eb="6">
      <t>シツナイトウ</t>
    </rPh>
    <phoneticPr fontId="2"/>
  </si>
  <si>
    <t>　□ 乗降装置　　　　□ 車椅子の返却
　　　　　　　　　　　　　　（貸出した場合のみ）</t>
    <rPh sb="3" eb="5">
      <t>ジョウコウ</t>
    </rPh>
    <rPh sb="5" eb="7">
      <t>ソウチ</t>
    </rPh>
    <phoneticPr fontId="2"/>
  </si>
  <si>
    <t>　□ 走行距離（報告書どおり）
　　　　※報告書と異なる場合に記入</t>
    <rPh sb="3" eb="5">
      <t>ソウコウ</t>
    </rPh>
    <rPh sb="5" eb="7">
      <t>キョリ</t>
    </rPh>
    <rPh sb="8" eb="11">
      <t>ホウコクショ</t>
    </rPh>
    <rPh sb="21" eb="24">
      <t>ホウコクショ</t>
    </rPh>
    <rPh sb="25" eb="26">
      <t>コト</t>
    </rPh>
    <rPh sb="28" eb="30">
      <t>バアイ</t>
    </rPh>
    <rPh sb="31" eb="33">
      <t>キニュウ</t>
    </rPh>
    <phoneticPr fontId="2"/>
  </si>
  <si>
    <t>・備考</t>
    <rPh sb="1" eb="3">
      <t>ビコウ</t>
    </rPh>
    <phoneticPr fontId="2"/>
  </si>
  <si>
    <r>
      <t xml:space="preserve">　　　 　　　　　　                </t>
    </r>
    <r>
      <rPr>
        <u/>
        <sz val="11"/>
        <color indexed="8"/>
        <rFont val="ＭＳ Ｐ明朝"/>
        <family val="1"/>
        <charset val="128"/>
      </rPr>
      <t>　　　　　　　　 　 　</t>
    </r>
    <r>
      <rPr>
        <u/>
        <sz val="12"/>
        <color indexed="8"/>
        <rFont val="ＭＳ Ｐ明朝"/>
        <family val="1"/>
        <charset val="128"/>
      </rPr>
      <t xml:space="preserve"> ㎞</t>
    </r>
    <r>
      <rPr>
        <u/>
        <sz val="11"/>
        <color indexed="8"/>
        <rFont val="ＭＳ Ｐ明朝"/>
        <family val="1"/>
        <charset val="128"/>
      </rPr>
      <t>　</t>
    </r>
    <r>
      <rPr>
        <sz val="11"/>
        <color indexed="8"/>
        <rFont val="ＭＳ Ｐ明朝"/>
        <family val="1"/>
        <charset val="128"/>
      </rPr>
      <t>　</t>
    </r>
    <phoneticPr fontId="2"/>
  </si>
  <si>
    <t>確認職員名　　　　　　　　　　　　　　</t>
    <rPh sb="0" eb="2">
      <t>カクニン</t>
    </rPh>
    <rPh sb="2" eb="4">
      <t>ショクイン</t>
    </rPh>
    <rPh sb="4" eb="5">
      <t>メイ</t>
    </rPh>
    <phoneticPr fontId="2"/>
  </si>
  <si>
    <t xml:space="preserve"> 10．給油レシート添付欄</t>
    <rPh sb="4" eb="6">
      <t>キュウユ</t>
    </rPh>
    <rPh sb="10" eb="12">
      <t>テンプ</t>
    </rPh>
    <rPh sb="12" eb="13">
      <t>ラン</t>
    </rPh>
    <phoneticPr fontId="2"/>
  </si>
  <si>
    <t>11.次回福祉車両仮予約①</t>
    <rPh sb="3" eb="5">
      <t>ジカイ</t>
    </rPh>
    <rPh sb="5" eb="7">
      <t>フクシ</t>
    </rPh>
    <rPh sb="7" eb="9">
      <t>シャリョウ</t>
    </rPh>
    <rPh sb="9" eb="10">
      <t>カリ</t>
    </rPh>
    <rPh sb="10" eb="12">
      <t>ヨヤク</t>
    </rPh>
    <phoneticPr fontId="2"/>
  </si>
  <si>
    <t>●利用車両</t>
    <rPh sb="1" eb="3">
      <t>リヨウ</t>
    </rPh>
    <rPh sb="3" eb="5">
      <t>シャリョウ</t>
    </rPh>
    <phoneticPr fontId="2"/>
  </si>
  <si>
    <t>　□軽車両　　　　　　□ワゴン車両</t>
    <rPh sb="2" eb="3">
      <t>ケイ</t>
    </rPh>
    <rPh sb="3" eb="5">
      <t>シャリョウ</t>
    </rPh>
    <rPh sb="15" eb="17">
      <t>シャリョウ</t>
    </rPh>
    <phoneticPr fontId="2"/>
  </si>
  <si>
    <t>職員
入力確認</t>
    <rPh sb="0" eb="2">
      <t>ショクイン</t>
    </rPh>
    <rPh sb="3" eb="5">
      <t>ニュウリョク</t>
    </rPh>
    <rPh sb="5" eb="7">
      <t>カクニン</t>
    </rPh>
    <phoneticPr fontId="2"/>
  </si>
  <si>
    <t>●利用日時
　   （出発）</t>
    <rPh sb="1" eb="3">
      <t>リヨウ</t>
    </rPh>
    <rPh sb="3" eb="5">
      <t>ニチジ</t>
    </rPh>
    <rPh sb="11" eb="13">
      <t>シュッパツ</t>
    </rPh>
    <phoneticPr fontId="2"/>
  </si>
  <si>
    <t xml:space="preserve"> 令和　　年　　月　　日（　　）午前・午後　　時　　分</t>
    <rPh sb="1" eb="2">
      <t>レイ</t>
    </rPh>
    <rPh sb="2" eb="3">
      <t>ワ</t>
    </rPh>
    <rPh sb="5" eb="6">
      <t>ネン</t>
    </rPh>
    <rPh sb="8" eb="9">
      <t>ツキ</t>
    </rPh>
    <rPh sb="11" eb="12">
      <t>ヒ</t>
    </rPh>
    <rPh sb="16" eb="18">
      <t>ゴゼン</t>
    </rPh>
    <rPh sb="19" eb="21">
      <t>ゴゴ</t>
    </rPh>
    <rPh sb="23" eb="24">
      <t>トキ</t>
    </rPh>
    <rPh sb="26" eb="27">
      <t>フン</t>
    </rPh>
    <phoneticPr fontId="2"/>
  </si>
  <si>
    <t>　 　（帰着）</t>
    <rPh sb="4" eb="6">
      <t>キチャク</t>
    </rPh>
    <phoneticPr fontId="2"/>
  </si>
  <si>
    <t>●貸出車椅子</t>
    <rPh sb="1" eb="3">
      <t>カシダ</t>
    </rPh>
    <rPh sb="3" eb="6">
      <t>クルマイス</t>
    </rPh>
    <phoneticPr fontId="2"/>
  </si>
  <si>
    <t>　□必要（　自走・介助・リクライニング　）　□必要なし</t>
    <rPh sb="2" eb="4">
      <t>ヒツヨウ</t>
    </rPh>
    <rPh sb="6" eb="8">
      <t>ジソウ</t>
    </rPh>
    <rPh sb="9" eb="11">
      <t>カイジョ</t>
    </rPh>
    <rPh sb="23" eb="25">
      <t>ヒツヨウ</t>
    </rPh>
    <phoneticPr fontId="2"/>
  </si>
  <si>
    <t xml:space="preserve">   次回福祉車両仮予約②</t>
    <rPh sb="3" eb="5">
      <t>ジカイ</t>
    </rPh>
    <rPh sb="5" eb="7">
      <t>フクシ</t>
    </rPh>
    <rPh sb="7" eb="9">
      <t>シャリョウ</t>
    </rPh>
    <rPh sb="9" eb="10">
      <t>カリ</t>
    </rPh>
    <rPh sb="10" eb="12">
      <t>ヨヤク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</si>
</sst>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0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u/>
      <sz val="11"/>
      <color indexed="8"/>
      <name val="ＭＳ Ｐ明朝"/>
      <family val="1"/>
      <charset val="128"/>
    </font>
    <font>
      <u/>
      <sz val="11"/>
      <color indexed="8"/>
      <name val="ＭＳ Ｐゴシック"/>
      <family val="3"/>
      <charset val="128"/>
    </font>
    <font>
      <u/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u/>
      <sz val="11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9" xfId="0" applyFont="1" applyBorder="1">
      <alignment vertical="center"/>
    </xf>
    <xf numFmtId="0" fontId="15" fillId="0" borderId="0" xfId="0" applyFont="1" applyBorder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0" fontId="3" fillId="4" borderId="26" xfId="0" applyFont="1" applyFill="1" applyBorder="1" applyAlignment="1">
      <alignment horizontal="left" vertical="center"/>
    </xf>
    <xf numFmtId="0" fontId="3" fillId="4" borderId="27" xfId="0" applyFont="1" applyFill="1" applyBorder="1" applyAlignment="1">
      <alignment horizontal="left" vertical="center"/>
    </xf>
    <xf numFmtId="0" fontId="3" fillId="4" borderId="28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29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3" borderId="5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left" vertical="center"/>
      <protection hidden="1"/>
    </xf>
    <xf numFmtId="0" fontId="3" fillId="2" borderId="7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3" fillId="2" borderId="9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3" fillId="2" borderId="19" xfId="0" applyFont="1" applyFill="1" applyBorder="1" applyAlignment="1" applyProtection="1">
      <alignment horizontal="left" vertical="center"/>
      <protection hidden="1"/>
    </xf>
    <xf numFmtId="0" fontId="3" fillId="2" borderId="20" xfId="0" applyFont="1" applyFill="1" applyBorder="1" applyAlignment="1" applyProtection="1">
      <alignment horizontal="left" vertical="center"/>
      <protection hidden="1"/>
    </xf>
    <xf numFmtId="0" fontId="3" fillId="2" borderId="15" xfId="0" applyFont="1" applyFill="1" applyBorder="1" applyAlignment="1" applyProtection="1">
      <alignment horizontal="left" vertical="center"/>
      <protection hidden="1"/>
    </xf>
    <xf numFmtId="0" fontId="3" fillId="2" borderId="16" xfId="0" applyFont="1" applyFill="1" applyBorder="1" applyAlignment="1" applyProtection="1">
      <alignment horizontal="left" vertical="center"/>
      <protection hidden="1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31&#24180;&#24230;/0600%20&#32654;&#28611;&#21152;&#24066;&#21463;&#35351;&#20107;&#26989;/0620%20&#31119;&#31049;&#36554;&#20001;&#36024;&#20986;&#20107;&#26989;/H31&#31119;&#31049;&#36554;&#20001;&#20351;&#29992;&#30003;&#35531;&#26360;&#65288;&#20860;&#65289;&#21033;&#29992;&#22577;&#21578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書"/>
      <sheetName val="利用履歴"/>
      <sheetName val="集計"/>
      <sheetName val="登録者名簿"/>
      <sheetName val="利用車両"/>
      <sheetName val="申請書（原本）"/>
      <sheetName val="カード"/>
    </sheetNames>
    <sheetDataSet>
      <sheetData sheetId="0"/>
      <sheetData sheetId="1"/>
      <sheetData sheetId="2"/>
      <sheetData sheetId="3">
        <row r="1">
          <cell r="A1" t="str">
            <v>番号</v>
          </cell>
          <cell r="B1" t="str">
            <v>利用者名</v>
          </cell>
          <cell r="C1" t="str">
            <v>住所</v>
          </cell>
          <cell r="D1" t="str">
            <v>電話番号</v>
          </cell>
          <cell r="E1" t="str">
            <v>生年月日</v>
          </cell>
          <cell r="F1" t="str">
            <v>利用責任者名</v>
          </cell>
          <cell r="G1" t="str">
            <v>住所</v>
          </cell>
          <cell r="H1" t="str">
            <v>電話番号</v>
          </cell>
          <cell r="I1" t="str">
            <v>携帯番号</v>
          </cell>
          <cell r="J1" t="str">
            <v>運転予定者名②</v>
          </cell>
          <cell r="K1" t="str">
            <v>住所</v>
          </cell>
          <cell r="L1" t="str">
            <v>電話</v>
          </cell>
          <cell r="M1" t="str">
            <v>運転予定者名③</v>
          </cell>
          <cell r="N1" t="str">
            <v>住所</v>
          </cell>
          <cell r="O1" t="str">
            <v>電話</v>
          </cell>
          <cell r="P1" t="str">
            <v>特殊車椅子の有無</v>
          </cell>
          <cell r="Q1" t="str">
            <v>申請日</v>
          </cell>
        </row>
        <row r="2">
          <cell r="A2">
            <v>1</v>
          </cell>
          <cell r="B2" t="str">
            <v>小藤しず子</v>
          </cell>
          <cell r="C2" t="str">
            <v>美濃加茂市深田町3-4-2</v>
          </cell>
          <cell r="D2" t="str">
            <v>26-8326</v>
          </cell>
          <cell r="E2">
            <v>10606</v>
          </cell>
          <cell r="F2" t="str">
            <v>小藤俊治</v>
          </cell>
          <cell r="G2" t="str">
            <v>美濃加茂市深田町3-4-2</v>
          </cell>
          <cell r="H2" t="str">
            <v>25-3432</v>
          </cell>
          <cell r="Q2">
            <v>42089</v>
          </cell>
        </row>
        <row r="3">
          <cell r="A3">
            <v>2</v>
          </cell>
          <cell r="B3" t="str">
            <v>村松 孝吉</v>
          </cell>
          <cell r="C3" t="str">
            <v>美濃加茂市本郷町8-7-35</v>
          </cell>
          <cell r="D3" t="str">
            <v>25-3300</v>
          </cell>
          <cell r="E3">
            <v>13022</v>
          </cell>
          <cell r="F3" t="str">
            <v>村松 早苗</v>
          </cell>
          <cell r="G3" t="str">
            <v>美濃加茂市本郷町8-7-35</v>
          </cell>
          <cell r="H3" t="str">
            <v>25-3300</v>
          </cell>
          <cell r="I3" t="str">
            <v>090-4163-3303</v>
          </cell>
          <cell r="Q3">
            <v>42095</v>
          </cell>
        </row>
        <row r="4">
          <cell r="A4">
            <v>3</v>
          </cell>
          <cell r="B4" t="str">
            <v>吉田 篤枝</v>
          </cell>
          <cell r="C4" t="str">
            <v>美濃加茂市西町５丁目１５０番地</v>
          </cell>
          <cell r="D4" t="str">
            <v>26-6432</v>
          </cell>
          <cell r="E4">
            <v>10188</v>
          </cell>
          <cell r="F4" t="str">
            <v>吉田 辰則</v>
          </cell>
          <cell r="G4" t="str">
            <v>美濃加茂市西町５丁目１５０番地</v>
          </cell>
          <cell r="H4" t="str">
            <v>26-6432</v>
          </cell>
          <cell r="I4" t="str">
            <v>090-8322-9381</v>
          </cell>
          <cell r="J4" t="str">
            <v>吉田 昌代</v>
          </cell>
          <cell r="K4" t="str">
            <v>美濃加茂市西町５丁目１５０番地</v>
          </cell>
          <cell r="L4" t="str">
            <v>26-6432</v>
          </cell>
        </row>
        <row r="5">
          <cell r="A5">
            <v>4</v>
          </cell>
          <cell r="B5" t="str">
            <v>岸　幸子</v>
          </cell>
          <cell r="C5" t="str">
            <v>美濃加茂市蜂屋町諸田</v>
          </cell>
          <cell r="F5" t="str">
            <v>山田　宏</v>
          </cell>
          <cell r="G5" t="str">
            <v>関市四季の台４－２</v>
          </cell>
          <cell r="H5" t="str">
            <v>0575-24-5573</v>
          </cell>
          <cell r="I5" t="str">
            <v>090-9915-0325</v>
          </cell>
          <cell r="Q5">
            <v>42102</v>
          </cell>
        </row>
        <row r="6">
          <cell r="A6">
            <v>5</v>
          </cell>
          <cell r="B6" t="str">
            <v>川合　日稔</v>
          </cell>
          <cell r="C6" t="str">
            <v>美濃加茂市蜂屋町上蜂屋5-1-2-1</v>
          </cell>
          <cell r="D6" t="str">
            <v>25-2690</v>
          </cell>
          <cell r="E6">
            <v>12016</v>
          </cell>
          <cell r="F6" t="str">
            <v>川合　昭男</v>
          </cell>
          <cell r="G6" t="str">
            <v>美濃加茂市蜂屋町上蜂屋5-1-2-1</v>
          </cell>
          <cell r="H6" t="str">
            <v>25-2690</v>
          </cell>
          <cell r="I6" t="str">
            <v>090-993-3686</v>
          </cell>
          <cell r="Q6">
            <v>42107</v>
          </cell>
        </row>
        <row r="7">
          <cell r="A7">
            <v>6</v>
          </cell>
          <cell r="B7" t="str">
            <v>野中 啓子</v>
          </cell>
          <cell r="C7" t="str">
            <v>美濃加茂市牧野２５５９－４</v>
          </cell>
          <cell r="D7" t="str">
            <v>２６－６０５５</v>
          </cell>
          <cell r="F7" t="str">
            <v>野中 貴裕</v>
          </cell>
          <cell r="G7" t="str">
            <v>美濃加茂市牧野２５５7－４</v>
          </cell>
          <cell r="H7" t="str">
            <v>２６－６０５５</v>
          </cell>
          <cell r="P7" t="str">
            <v>○</v>
          </cell>
        </row>
        <row r="8">
          <cell r="A8">
            <v>7</v>
          </cell>
          <cell r="B8" t="str">
            <v>服部　勢津子</v>
          </cell>
          <cell r="C8" t="str">
            <v>美濃加茂市牧野1753-14</v>
          </cell>
          <cell r="D8" t="str">
            <v>２５－１９７３</v>
          </cell>
          <cell r="E8">
            <v>11287</v>
          </cell>
          <cell r="F8" t="str">
            <v>服部　真</v>
          </cell>
          <cell r="G8" t="str">
            <v>美濃加茂市牧野1753-14</v>
          </cell>
          <cell r="H8" t="str">
            <v>２５－１９７３</v>
          </cell>
          <cell r="I8" t="str">
            <v>090-1622-0491</v>
          </cell>
          <cell r="Q8">
            <v>42125</v>
          </cell>
          <cell r="R8" t="str">
            <v>９ 服部勢津子さんと同一人物。利用責任者が異なる。</v>
          </cell>
        </row>
        <row r="9">
          <cell r="A9">
            <v>8</v>
          </cell>
          <cell r="B9" t="str">
            <v>大矢　つゆ</v>
          </cell>
          <cell r="C9" t="str">
            <v>美濃加茂市伊深町６１６</v>
          </cell>
          <cell r="D9" t="str">
            <v>２９－１２７５</v>
          </cell>
          <cell r="E9">
            <v>11567</v>
          </cell>
          <cell r="F9" t="str">
            <v>大矢　透</v>
          </cell>
          <cell r="G9" t="str">
            <v>美濃加茂市伊深町６１６</v>
          </cell>
          <cell r="I9" t="str">
            <v>０９０-1６２４－４５０６</v>
          </cell>
          <cell r="J9" t="str">
            <v>近藤　美智子</v>
          </cell>
          <cell r="K9" t="str">
            <v>春日井市鳥居松町１－１２９－２</v>
          </cell>
          <cell r="L9" t="str">
            <v>０９０－１６２４－１４７７</v>
          </cell>
        </row>
        <row r="10">
          <cell r="A10">
            <v>9</v>
          </cell>
          <cell r="B10" t="str">
            <v>服部　勢津子</v>
          </cell>
          <cell r="C10" t="str">
            <v>美濃加茂市牧野1753-14</v>
          </cell>
          <cell r="D10" t="str">
            <v>２５－１９７３</v>
          </cell>
          <cell r="E10">
            <v>11287</v>
          </cell>
          <cell r="F10" t="str">
            <v>若原　純子</v>
          </cell>
          <cell r="G10" t="str">
            <v>可児市今渡１１２９－１０</v>
          </cell>
          <cell r="H10" t="str">
            <v>６２－９２８４</v>
          </cell>
          <cell r="J10" t="str">
            <v>若原　一夫</v>
          </cell>
          <cell r="K10" t="str">
            <v>可児市今渡１１２９－１０</v>
          </cell>
          <cell r="L10" t="str">
            <v>６２－９２８４</v>
          </cell>
          <cell r="Q10">
            <v>42135</v>
          </cell>
          <cell r="R10" t="str">
            <v>7 服部勢津子さんと同一人物。利用責任者が異なる。</v>
          </cell>
        </row>
        <row r="11">
          <cell r="A11">
            <v>10</v>
          </cell>
          <cell r="B11" t="str">
            <v>河村　多喜子</v>
          </cell>
          <cell r="C11" t="str">
            <v>美濃加茂市野笹町１－７－３１</v>
          </cell>
          <cell r="D11" t="str">
            <v>２５－３３６５</v>
          </cell>
          <cell r="E11">
            <v>14527</v>
          </cell>
          <cell r="F11" t="str">
            <v>河村さゆり</v>
          </cell>
          <cell r="G11" t="str">
            <v>美濃加茂市野笹町１－７－３１</v>
          </cell>
          <cell r="H11" t="str">
            <v>２５－３３６５</v>
          </cell>
          <cell r="I11" t="str">
            <v>090-7858-4117</v>
          </cell>
          <cell r="J11" t="str">
            <v>長谷川直子</v>
          </cell>
          <cell r="K11" t="str">
            <v>加茂野町木野１２６２－３</v>
          </cell>
          <cell r="L11" t="str">
            <v>090-1095-0421</v>
          </cell>
          <cell r="M11" t="str">
            <v>河村　貴</v>
          </cell>
          <cell r="N11" t="str">
            <v>美濃加茂市野笹町１－７－３１</v>
          </cell>
          <cell r="O11" t="str">
            <v>２５－３３６５</v>
          </cell>
          <cell r="Q11">
            <v>42206</v>
          </cell>
        </row>
        <row r="12">
          <cell r="A12">
            <v>11</v>
          </cell>
          <cell r="B12" t="str">
            <v>日江井 益夫</v>
          </cell>
          <cell r="C12" t="str">
            <v>美濃加茂市蜂屋町上蜂屋3212-2</v>
          </cell>
          <cell r="D12" t="str">
            <v>２６－５４３９</v>
          </cell>
          <cell r="E12">
            <v>12313</v>
          </cell>
          <cell r="F12" t="str">
            <v>日江井　竜二</v>
          </cell>
          <cell r="G12" t="str">
            <v>美濃加茂市蜂屋町上蜂屋3210-3</v>
          </cell>
          <cell r="H12" t="str">
            <v>２８－０６０１</v>
          </cell>
          <cell r="I12" t="str">
            <v>090-3304-0740</v>
          </cell>
          <cell r="J12" t="str">
            <v>日江井翔馬</v>
          </cell>
          <cell r="K12" t="str">
            <v>美濃加茂市蜂屋町上蜂屋3210-3</v>
          </cell>
          <cell r="L12" t="str">
            <v>２８－０６０１</v>
          </cell>
        </row>
        <row r="13">
          <cell r="A13">
            <v>12</v>
          </cell>
          <cell r="B13" t="str">
            <v>酒向  久子</v>
          </cell>
          <cell r="C13" t="str">
            <v>美濃加茂市下米田町信友１８７</v>
          </cell>
          <cell r="D13" t="str">
            <v>２６－４５８６</v>
          </cell>
          <cell r="E13">
            <v>14685</v>
          </cell>
          <cell r="F13" t="str">
            <v>酒向　紀輝</v>
          </cell>
          <cell r="G13" t="str">
            <v>美濃加茂市下米田町信友１８７</v>
          </cell>
          <cell r="H13" t="str">
            <v>２６－４５８６</v>
          </cell>
          <cell r="I13" t="str">
            <v>０９０－７８５０－４５７８</v>
          </cell>
        </row>
        <row r="14">
          <cell r="A14">
            <v>13</v>
          </cell>
          <cell r="B14" t="str">
            <v>永谷　健三</v>
          </cell>
          <cell r="C14" t="str">
            <v>美濃加茂市古井町下古井９８</v>
          </cell>
          <cell r="D14" t="str">
            <v>２８－８２４４</v>
          </cell>
          <cell r="E14">
            <v>11728</v>
          </cell>
          <cell r="F14" t="str">
            <v>永谷　八千代</v>
          </cell>
          <cell r="G14" t="str">
            <v>美濃加茂市古井町下古井１００</v>
          </cell>
          <cell r="H14" t="str">
            <v>２８－８２４４</v>
          </cell>
          <cell r="I14" t="str">
            <v>090-6572-1161</v>
          </cell>
          <cell r="J14" t="str">
            <v>永谷　洋文</v>
          </cell>
          <cell r="K14" t="str">
            <v>美濃加茂市古井町下古井１００</v>
          </cell>
          <cell r="L14" t="str">
            <v>２８－８２４４</v>
          </cell>
          <cell r="Q14">
            <v>42179</v>
          </cell>
        </row>
        <row r="15">
          <cell r="A15">
            <v>14</v>
          </cell>
          <cell r="B15" t="str">
            <v>中島　きの江</v>
          </cell>
          <cell r="C15" t="str">
            <v>美濃加茂市本郷町３－５－１６</v>
          </cell>
          <cell r="D15" t="str">
            <v>２５－９３５８</v>
          </cell>
          <cell r="E15">
            <v>10372</v>
          </cell>
          <cell r="F15" t="str">
            <v>中島　嘉成</v>
          </cell>
          <cell r="G15" t="str">
            <v>美濃加茂市本郷町３－５－１６</v>
          </cell>
          <cell r="H15" t="str">
            <v>２５－９３５８</v>
          </cell>
          <cell r="I15" t="str">
            <v>080-4525-3391</v>
          </cell>
          <cell r="Q15">
            <v>42184</v>
          </cell>
        </row>
        <row r="16">
          <cell r="A16">
            <v>15</v>
          </cell>
          <cell r="B16" t="str">
            <v>近藤　珠江</v>
          </cell>
          <cell r="C16" t="str">
            <v>美濃加茂市太田町２８７１－５</v>
          </cell>
          <cell r="D16" t="str">
            <v>２８－０２９７</v>
          </cell>
          <cell r="E16">
            <v>13267</v>
          </cell>
          <cell r="F16" t="str">
            <v>近藤　雅詳</v>
          </cell>
          <cell r="G16" t="str">
            <v>美濃加茂市太田町２８７１－５</v>
          </cell>
          <cell r="H16" t="str">
            <v>２８－０２９７</v>
          </cell>
          <cell r="I16" t="str">
            <v>090-1744-8181</v>
          </cell>
          <cell r="Q16">
            <v>42188</v>
          </cell>
        </row>
        <row r="17">
          <cell r="A17">
            <v>16</v>
          </cell>
          <cell r="B17" t="str">
            <v>珍珠　重巳</v>
          </cell>
          <cell r="C17" t="str">
            <v>美濃加茂市加茂野町今泉1129-5</v>
          </cell>
          <cell r="D17" t="str">
            <v>２８－３４１６</v>
          </cell>
          <cell r="E17">
            <v>12906</v>
          </cell>
          <cell r="F17" t="str">
            <v>大西　由美子</v>
          </cell>
          <cell r="G17" t="str">
            <v>犬山市大字犬山字西古巻３６４</v>
          </cell>
          <cell r="H17" t="str">
            <v>０５６８－６１－４６７１</v>
          </cell>
          <cell r="I17" t="str">
            <v>080-5107-4671</v>
          </cell>
          <cell r="J17" t="str">
            <v>大西　正則</v>
          </cell>
          <cell r="K17" t="str">
            <v>犬山市大字犬山字西古牧３６４</v>
          </cell>
          <cell r="L17" t="str">
            <v>０５６８－６１－４６７１</v>
          </cell>
        </row>
        <row r="18">
          <cell r="A18">
            <v>17</v>
          </cell>
          <cell r="B18" t="str">
            <v>畠山　義男</v>
          </cell>
          <cell r="C18" t="str">
            <v>美濃加茂市下米田町東栃81番地の2　さわやかなーしんぐビラ</v>
          </cell>
          <cell r="D18" t="str">
            <v>２５－０６０９</v>
          </cell>
          <cell r="E18">
            <v>13269</v>
          </cell>
          <cell r="F18" t="str">
            <v>佐藤　佳子</v>
          </cell>
          <cell r="G18" t="str">
            <v>可児市石森26番地1</v>
          </cell>
          <cell r="H18" t="str">
            <v>0574-62-5282</v>
          </cell>
          <cell r="I18" t="str">
            <v>090-1752-8043</v>
          </cell>
          <cell r="J18" t="str">
            <v>佐藤　千枝</v>
          </cell>
          <cell r="K18" t="str">
            <v>可児市石森26番地1</v>
          </cell>
          <cell r="L18" t="str">
            <v>0574-62-5282</v>
          </cell>
          <cell r="M18" t="str">
            <v>佐藤　司</v>
          </cell>
          <cell r="N18" t="str">
            <v>可児市石森26番地1</v>
          </cell>
          <cell r="O18" t="str">
            <v>0574-62-5282</v>
          </cell>
          <cell r="Q18">
            <v>42224</v>
          </cell>
        </row>
        <row r="19">
          <cell r="A19">
            <v>18</v>
          </cell>
          <cell r="B19" t="str">
            <v>小倉  峰子</v>
          </cell>
          <cell r="C19" t="str">
            <v>美濃加茂市蜂屋町下蜂屋１０５９</v>
          </cell>
          <cell r="E19">
            <v>10517</v>
          </cell>
          <cell r="F19" t="str">
            <v>岡地  美栄</v>
          </cell>
          <cell r="G19" t="str">
            <v>加茂野町稲辺４４３－１３２</v>
          </cell>
          <cell r="I19" t="str">
            <v>090-7611-5454</v>
          </cell>
          <cell r="Q19">
            <v>42250</v>
          </cell>
        </row>
        <row r="20">
          <cell r="A20">
            <v>19</v>
          </cell>
          <cell r="B20" t="str">
            <v>三浦　嘉慶</v>
          </cell>
          <cell r="C20" t="str">
            <v>美濃加茂市蜂屋町中蜂屋３２６４－１</v>
          </cell>
          <cell r="D20" t="str">
            <v>２６－０９８８</v>
          </cell>
          <cell r="E20">
            <v>15749</v>
          </cell>
          <cell r="F20" t="str">
            <v>三浦　伸隆</v>
          </cell>
          <cell r="G20" t="str">
            <v>美濃加茂市蜂屋町中蜂屋３２６４－１</v>
          </cell>
          <cell r="H20" t="str">
            <v>２６－０９８８</v>
          </cell>
          <cell r="I20" t="str">
            <v>０９０－３５８３－７１２９</v>
          </cell>
        </row>
        <row r="21">
          <cell r="A21">
            <v>20</v>
          </cell>
          <cell r="B21" t="str">
            <v>山田　武子</v>
          </cell>
          <cell r="C21" t="str">
            <v>美濃加茂市山之上町999番地47</v>
          </cell>
          <cell r="D21" t="str">
            <v>２８－３３６０</v>
          </cell>
          <cell r="E21">
            <v>12005</v>
          </cell>
          <cell r="F21" t="str">
            <v>山田　好美</v>
          </cell>
          <cell r="G21" t="str">
            <v>美濃加茂市山之上町999番地47</v>
          </cell>
          <cell r="H21" t="str">
            <v>２８－３３６０</v>
          </cell>
          <cell r="I21" t="str">
            <v>090－9921－9997</v>
          </cell>
          <cell r="J21" t="str">
            <v>山田　秀明</v>
          </cell>
          <cell r="K21" t="str">
            <v>美濃加茂市山之上町999番地47</v>
          </cell>
          <cell r="L21" t="str">
            <v>２８－３３６０</v>
          </cell>
        </row>
        <row r="22">
          <cell r="A22">
            <v>21</v>
          </cell>
          <cell r="B22" t="str">
            <v>渡辺　尚子</v>
          </cell>
          <cell r="C22" t="str">
            <v>美濃加茂市加茂野町今泉４１１－２</v>
          </cell>
          <cell r="D22" t="str">
            <v>２８－５３５１</v>
          </cell>
          <cell r="E22">
            <v>11715</v>
          </cell>
          <cell r="F22" t="str">
            <v>増子　育子</v>
          </cell>
          <cell r="G22" t="str">
            <v>美濃加茂市加茂野町今泉４１１－２</v>
          </cell>
          <cell r="H22" t="str">
            <v>２８－５３５１</v>
          </cell>
          <cell r="I22" t="str">
            <v>090－7910－1842</v>
          </cell>
          <cell r="J22" t="str">
            <v>増子　秋男</v>
          </cell>
          <cell r="K22" t="str">
            <v>美濃加茂市加茂野町今泉４１１－２</v>
          </cell>
          <cell r="L22" t="str">
            <v>２８－５３５１</v>
          </cell>
          <cell r="Q22">
            <v>42277</v>
          </cell>
        </row>
        <row r="23">
          <cell r="A23">
            <v>22</v>
          </cell>
          <cell r="F23" t="str">
            <v>福祉課：担当者名</v>
          </cell>
          <cell r="G23" t="str">
            <v>美濃加茂市太田町3431－1</v>
          </cell>
          <cell r="H23" t="str">
            <v>２５－２１１１</v>
          </cell>
          <cell r="I23" t="str">
            <v>内線３１２</v>
          </cell>
          <cell r="Q23">
            <v>42291</v>
          </cell>
        </row>
        <row r="24">
          <cell r="A24">
            <v>23</v>
          </cell>
          <cell r="B24" t="str">
            <v>佐光昭子</v>
          </cell>
          <cell r="C24" t="str">
            <v>美濃加茂市太田町２２３８</v>
          </cell>
          <cell r="D24" t="str">
            <v>２６－１７８８</v>
          </cell>
          <cell r="E24">
            <v>10634</v>
          </cell>
          <cell r="F24" t="str">
            <v>佐光貞子</v>
          </cell>
          <cell r="G24" t="str">
            <v>美濃加茂市太田町２２３８</v>
          </cell>
          <cell r="H24" t="str">
            <v>２６－１７８８</v>
          </cell>
          <cell r="I24" t="str">
            <v>090-4258-7169</v>
          </cell>
          <cell r="J24" t="str">
            <v>佐光敏彦</v>
          </cell>
          <cell r="K24" t="str">
            <v>美濃加茂市太田町２２３８</v>
          </cell>
          <cell r="L24" t="str">
            <v>２６－１７８８</v>
          </cell>
          <cell r="Q24">
            <v>42319</v>
          </cell>
        </row>
        <row r="25">
          <cell r="A25">
            <v>24</v>
          </cell>
          <cell r="B25" t="str">
            <v>間宮豊子</v>
          </cell>
          <cell r="C25" t="str">
            <v>美濃加茂市加茂野町稲辺407-2</v>
          </cell>
          <cell r="D25" t="str">
            <v>２６－９２２２</v>
          </cell>
          <cell r="F25" t="str">
            <v>間宮達哉</v>
          </cell>
          <cell r="G25" t="str">
            <v>美濃加茂市加茂野町稲辺407-2</v>
          </cell>
          <cell r="H25" t="str">
            <v>２６－９２２２</v>
          </cell>
          <cell r="Q25">
            <v>42343</v>
          </cell>
        </row>
        <row r="26">
          <cell r="A26">
            <v>25</v>
          </cell>
          <cell r="B26" t="str">
            <v>吉安　廣三郎</v>
          </cell>
          <cell r="C26" t="str">
            <v>美濃加茂市太田町834-７</v>
          </cell>
          <cell r="D26" t="str">
            <v>25-4458</v>
          </cell>
          <cell r="E26">
            <v>9209</v>
          </cell>
          <cell r="F26" t="str">
            <v>吉安　保彦</v>
          </cell>
          <cell r="G26" t="str">
            <v>美濃加茂市太田町834-７</v>
          </cell>
          <cell r="H26" t="str">
            <v>25-4458</v>
          </cell>
          <cell r="I26" t="str">
            <v>090-9916-3069</v>
          </cell>
          <cell r="Q26">
            <v>42347</v>
          </cell>
        </row>
        <row r="27">
          <cell r="A27">
            <v>26</v>
          </cell>
          <cell r="B27" t="str">
            <v>佐伯　チドリ</v>
          </cell>
          <cell r="C27" t="str">
            <v>加茂郡白川町黒川3479-1</v>
          </cell>
          <cell r="D27" t="str">
            <v>0574-77-1821</v>
          </cell>
          <cell r="E27">
            <v>10592</v>
          </cell>
          <cell r="F27" t="str">
            <v>神戸　和子</v>
          </cell>
          <cell r="G27" t="str">
            <v>美濃加茂市蜂屋町中蜂屋687-20</v>
          </cell>
          <cell r="H27" t="str">
            <v>27-4798</v>
          </cell>
        </row>
        <row r="28">
          <cell r="A28">
            <v>27</v>
          </cell>
          <cell r="B28" t="str">
            <v>中嶌　東子</v>
          </cell>
          <cell r="C28" t="str">
            <v>美濃加茂市蜂屋町上蜂屋2448-7</v>
          </cell>
          <cell r="D28" t="str">
            <v>２６－６５９３</v>
          </cell>
          <cell r="E28">
            <v>12715</v>
          </cell>
          <cell r="F28" t="str">
            <v>中嶌　満</v>
          </cell>
          <cell r="G28" t="str">
            <v>美濃加茂市蜂屋町上蜂屋2448-7</v>
          </cell>
          <cell r="H28" t="str">
            <v>２６－６５９３</v>
          </cell>
          <cell r="J28" t="str">
            <v>中嶌　はるみ</v>
          </cell>
          <cell r="K28" t="str">
            <v>美濃加茂市蜂屋町上蜂屋2448-7</v>
          </cell>
          <cell r="L28" t="str">
            <v>２６－６５９３</v>
          </cell>
          <cell r="M28" t="str">
            <v>中嶌　友香</v>
          </cell>
          <cell r="N28" t="str">
            <v>美濃加茂市蜂屋町上蜂屋2448-7</v>
          </cell>
          <cell r="O28" t="str">
            <v>080-3675-2571</v>
          </cell>
          <cell r="Q28">
            <v>42353</v>
          </cell>
        </row>
        <row r="29">
          <cell r="A29">
            <v>28</v>
          </cell>
          <cell r="B29" t="str">
            <v>阿部　鋭一</v>
          </cell>
          <cell r="C29" t="str">
            <v>美濃加茂市前平町７－１００</v>
          </cell>
          <cell r="D29" t="str">
            <v>２５－５７８３</v>
          </cell>
          <cell r="E29">
            <v>12233</v>
          </cell>
          <cell r="F29" t="str">
            <v>阿部　光子</v>
          </cell>
          <cell r="G29" t="str">
            <v>美濃加茂市前平町３－９９－２</v>
          </cell>
          <cell r="H29" t="str">
            <v>２８－９９０９</v>
          </cell>
          <cell r="I29" t="str">
            <v>090-1620-3535</v>
          </cell>
          <cell r="J29" t="str">
            <v>阿部　昭次</v>
          </cell>
          <cell r="K29" t="str">
            <v>美濃加茂市前平町３－９９－２</v>
          </cell>
          <cell r="L29" t="str">
            <v>２８－９９０９</v>
          </cell>
          <cell r="M29" t="str">
            <v>免許証もらう</v>
          </cell>
        </row>
        <row r="30">
          <cell r="A30">
            <v>29</v>
          </cell>
          <cell r="B30" t="str">
            <v>堀江あや子</v>
          </cell>
          <cell r="C30" t="str">
            <v>美濃加茂市田島町３－７－１０</v>
          </cell>
          <cell r="D30" t="str">
            <v>２５－５０５１</v>
          </cell>
          <cell r="E30">
            <v>10759</v>
          </cell>
          <cell r="F30" t="str">
            <v>堀江文彦</v>
          </cell>
          <cell r="G30" t="str">
            <v>美濃加茂市田島町３－７－１０</v>
          </cell>
          <cell r="H30" t="str">
            <v>２５－５０５１</v>
          </cell>
          <cell r="I30" t="str">
            <v>090-8953-6107</v>
          </cell>
          <cell r="J30" t="str">
            <v>堀江好美</v>
          </cell>
          <cell r="K30" t="str">
            <v>美濃加茂市田島町３－７－１０</v>
          </cell>
          <cell r="L30" t="str">
            <v>２５－５０５１</v>
          </cell>
        </row>
        <row r="31">
          <cell r="A31">
            <v>30</v>
          </cell>
          <cell r="B31" t="str">
            <v>吉田好孝</v>
          </cell>
          <cell r="C31" t="str">
            <v>美濃加茂市伊深町８２３</v>
          </cell>
          <cell r="D31" t="str">
            <v>２９－１２９０</v>
          </cell>
          <cell r="E31">
            <v>22627</v>
          </cell>
          <cell r="F31" t="str">
            <v>吉田園子</v>
          </cell>
          <cell r="G31" t="str">
            <v>美濃加茂市伊深町８２３</v>
          </cell>
          <cell r="H31" t="str">
            <v>２９－１２９０</v>
          </cell>
          <cell r="I31" t="str">
            <v>０９０－２１３６－９９０５</v>
          </cell>
        </row>
        <row r="32">
          <cell r="A32">
            <v>31</v>
          </cell>
          <cell r="B32" t="str">
            <v>馬渕　幸男</v>
          </cell>
          <cell r="C32" t="str">
            <v>美濃加茂市蜂屋町下蜂屋2373</v>
          </cell>
          <cell r="D32" t="str">
            <v>２５－５２９４</v>
          </cell>
          <cell r="E32">
            <v>21244</v>
          </cell>
          <cell r="F32" t="str">
            <v>馬渕　智代美</v>
          </cell>
          <cell r="G32" t="str">
            <v>美濃加茂市蜂屋町下蜂屋2373</v>
          </cell>
          <cell r="H32" t="str">
            <v>２５－５２９４</v>
          </cell>
          <cell r="I32" t="str">
            <v>090-4853-2721</v>
          </cell>
          <cell r="Q32">
            <v>42417</v>
          </cell>
        </row>
        <row r="33">
          <cell r="A33">
            <v>32</v>
          </cell>
          <cell r="B33" t="str">
            <v>荘加　澄子</v>
          </cell>
          <cell r="C33" t="str">
            <v>美濃加茂市古井町下古井５２０</v>
          </cell>
          <cell r="D33" t="str">
            <v>25-2680</v>
          </cell>
          <cell r="E33">
            <v>8705</v>
          </cell>
          <cell r="F33" t="str">
            <v>大澤　悦子</v>
          </cell>
          <cell r="G33" t="str">
            <v>可児市下恵土４４６－３７７</v>
          </cell>
          <cell r="H33" t="str">
            <v>６２－７４２８</v>
          </cell>
          <cell r="I33" t="str">
            <v>090-2130-5236</v>
          </cell>
        </row>
        <row r="34">
          <cell r="A34">
            <v>33</v>
          </cell>
          <cell r="B34" t="str">
            <v>加藤　旦　</v>
          </cell>
          <cell r="C34" t="str">
            <v>美濃加茂市三和町川うら６１４－２</v>
          </cell>
          <cell r="D34" t="str">
            <v>２９－１２３７</v>
          </cell>
          <cell r="E34">
            <v>6559</v>
          </cell>
          <cell r="F34" t="str">
            <v>大坪　紀子</v>
          </cell>
          <cell r="G34" t="str">
            <v>美濃加茂市三和町川浦２６１４－６</v>
          </cell>
          <cell r="H34" t="str">
            <v>２９－１８５６</v>
          </cell>
          <cell r="I34" t="str">
            <v>080-3665-3501</v>
          </cell>
          <cell r="J34" t="str">
            <v>大坪　史朗</v>
          </cell>
          <cell r="K34" t="str">
            <v>美濃加茂市三和町川浦２６１４－６</v>
          </cell>
        </row>
        <row r="35">
          <cell r="A35">
            <v>34</v>
          </cell>
          <cell r="B35" t="str">
            <v>棚橋　安子</v>
          </cell>
          <cell r="C35" t="str">
            <v>美濃加茂市加茂野町市橋507</v>
          </cell>
          <cell r="D35" t="str">
            <v>２６－６４８５</v>
          </cell>
          <cell r="E35">
            <v>8963</v>
          </cell>
          <cell r="F35" t="str">
            <v>棚橋　道朗</v>
          </cell>
          <cell r="G35" t="str">
            <v>美濃加茂市加茂野町市橋507</v>
          </cell>
          <cell r="H35" t="str">
            <v>２６－６４８５</v>
          </cell>
          <cell r="I35" t="str">
            <v>090-7301-9497</v>
          </cell>
          <cell r="J35" t="str">
            <v>棚橋　節子</v>
          </cell>
          <cell r="K35" t="str">
            <v>美濃加茂市加茂野町市橋507</v>
          </cell>
          <cell r="L35" t="str">
            <v>２６－６４８５</v>
          </cell>
        </row>
        <row r="36">
          <cell r="A36">
            <v>35</v>
          </cell>
          <cell r="B36" t="str">
            <v>渡辺　義隆</v>
          </cell>
          <cell r="C36" t="str">
            <v>美濃加茂市下米田町小山160-2</v>
          </cell>
          <cell r="D36" t="str">
            <v>２５－２７８９</v>
          </cell>
          <cell r="E36">
            <v>10473</v>
          </cell>
          <cell r="F36" t="str">
            <v>渡辺　義昌</v>
          </cell>
          <cell r="G36" t="str">
            <v>美濃加茂市下米田町小山160-2</v>
          </cell>
          <cell r="H36" t="str">
            <v>２５－２７８９</v>
          </cell>
          <cell r="I36" t="str">
            <v>090-56022427</v>
          </cell>
          <cell r="J36" t="str">
            <v>渡辺　順次</v>
          </cell>
          <cell r="K36" t="str">
            <v>美濃加茂市牧野3003番地</v>
          </cell>
          <cell r="L36" t="str">
            <v>090-7306-8629</v>
          </cell>
        </row>
        <row r="37">
          <cell r="A37">
            <v>36</v>
          </cell>
          <cell r="B37" t="str">
            <v>白木　なほみ</v>
          </cell>
          <cell r="C37" t="str">
            <v>美濃加茂市川合町３－５－６</v>
          </cell>
          <cell r="D37" t="str">
            <v>２６－５７４２</v>
          </cell>
          <cell r="E37">
            <v>17628</v>
          </cell>
          <cell r="F37" t="str">
            <v>谷口ひかり</v>
          </cell>
          <cell r="G37" t="str">
            <v>一宮市木曽川町里小牧字野方９３－６</v>
          </cell>
          <cell r="H37" t="str">
            <v>0586-87-1098</v>
          </cell>
          <cell r="I37" t="str">
            <v>090-5605-9120</v>
          </cell>
        </row>
        <row r="38">
          <cell r="A38">
            <v>37</v>
          </cell>
          <cell r="B38" t="str">
            <v>高橋　俊夫</v>
          </cell>
          <cell r="C38" t="str">
            <v>美濃加茂市加茂野町市橋１１３３</v>
          </cell>
          <cell r="D38" t="str">
            <v>５４－２７６４</v>
          </cell>
          <cell r="E38">
            <v>9224</v>
          </cell>
          <cell r="F38" t="str">
            <v>高橋　時雄</v>
          </cell>
          <cell r="G38" t="str">
            <v>美濃加茂市加茂野町市橋１１３３</v>
          </cell>
          <cell r="H38" t="str">
            <v>５４－２７６４</v>
          </cell>
          <cell r="I38" t="str">
            <v>090-9914-5068</v>
          </cell>
          <cell r="J38" t="str">
            <v>高橋　時雄</v>
          </cell>
          <cell r="K38" t="str">
            <v>美濃加茂市加茂野町市橋１１３３</v>
          </cell>
          <cell r="L38" t="str">
            <v>５４－２７６４</v>
          </cell>
        </row>
        <row r="39">
          <cell r="A39">
            <v>38</v>
          </cell>
          <cell r="B39" t="str">
            <v>西村 芳子</v>
          </cell>
          <cell r="C39" t="str">
            <v>美濃加茂市伊深町１５１６</v>
          </cell>
          <cell r="D39" t="str">
            <v>２９－１３４３</v>
          </cell>
          <cell r="E39">
            <v>9503</v>
          </cell>
          <cell r="F39" t="str">
            <v>西村みどり</v>
          </cell>
          <cell r="G39" t="str">
            <v>美濃加茂市伊深町１５１６</v>
          </cell>
          <cell r="H39" t="str">
            <v>２９－１３４３</v>
          </cell>
          <cell r="I39" t="str">
            <v>090-7852-6866</v>
          </cell>
          <cell r="J39" t="str">
            <v>西村隆司</v>
          </cell>
          <cell r="K39" t="str">
            <v>美濃加茂市伊深町１５１６</v>
          </cell>
          <cell r="L39" t="str">
            <v>２９－１３４３</v>
          </cell>
        </row>
        <row r="40">
          <cell r="A40">
            <v>39</v>
          </cell>
          <cell r="B40" t="str">
            <v>朝日　光雄</v>
          </cell>
          <cell r="C40" t="str">
            <v>美濃加茂市三和町川浦2320番地の3</v>
          </cell>
          <cell r="D40" t="str">
            <v>２９－１７１５</v>
          </cell>
          <cell r="E40">
            <v>11473</v>
          </cell>
          <cell r="F40" t="str">
            <v>朝日　登喜夫</v>
          </cell>
          <cell r="G40" t="str">
            <v>美濃加茂市本郷町7丁目2番23号</v>
          </cell>
          <cell r="H40" t="str">
            <v>２７－５９６８</v>
          </cell>
          <cell r="I40" t="str">
            <v>090-7863-2620</v>
          </cell>
        </row>
        <row r="41">
          <cell r="A41">
            <v>40</v>
          </cell>
          <cell r="B41" t="str">
            <v>久保田　斉</v>
          </cell>
          <cell r="C41" t="str">
            <v>美濃加茂市伊深町上切1839-1</v>
          </cell>
          <cell r="D41" t="str">
            <v>２９－１３８５</v>
          </cell>
          <cell r="E41">
            <v>10907</v>
          </cell>
          <cell r="F41" t="str">
            <v>打田　由巳</v>
          </cell>
          <cell r="G41" t="str">
            <v>美濃加茂市蜂屋町伊瀬914-5</v>
          </cell>
          <cell r="H41" t="str">
            <v>２５－００８２</v>
          </cell>
          <cell r="I41" t="str">
            <v>080-3615-5430</v>
          </cell>
        </row>
        <row r="42">
          <cell r="A42">
            <v>41</v>
          </cell>
          <cell r="B42" t="str">
            <v>髙井　美代子</v>
          </cell>
          <cell r="C42" t="str">
            <v>美濃加茂市太田町1680-7</v>
          </cell>
          <cell r="D42" t="str">
            <v>090-2774-6526</v>
          </cell>
          <cell r="E42">
            <v>11390</v>
          </cell>
          <cell r="F42" t="str">
            <v>髙井　与三雄</v>
          </cell>
          <cell r="G42" t="str">
            <v>美濃加茂市太田町1680-7</v>
          </cell>
          <cell r="I42" t="str">
            <v>090-2774-6526</v>
          </cell>
        </row>
        <row r="43">
          <cell r="A43">
            <v>42</v>
          </cell>
          <cell r="B43" t="str">
            <v>野村　紀久夫</v>
          </cell>
          <cell r="C43" t="str">
            <v>美濃加茂市新池町２－８－２０</v>
          </cell>
          <cell r="D43" t="str">
            <v>0574-26-5525</v>
          </cell>
          <cell r="E43">
            <v>14930</v>
          </cell>
          <cell r="F43" t="str">
            <v>野村　節子</v>
          </cell>
          <cell r="G43" t="str">
            <v>美濃加茂市新池町２－８－２０</v>
          </cell>
          <cell r="H43" t="str">
            <v>0574-26-5525</v>
          </cell>
          <cell r="I43" t="str">
            <v>090-3956-4211</v>
          </cell>
          <cell r="J43" t="str">
            <v>野村　知道</v>
          </cell>
          <cell r="K43" t="str">
            <v>美濃加茂市新池町２－８－２０</v>
          </cell>
          <cell r="L43" t="str">
            <v>0574-26-5525</v>
          </cell>
          <cell r="M43" t="str">
            <v>波多野　知代</v>
          </cell>
          <cell r="N43" t="str">
            <v>美濃加茂市森山町３－４－５５</v>
          </cell>
          <cell r="O43" t="str">
            <v>090-9928-1410</v>
          </cell>
        </row>
        <row r="44">
          <cell r="A44">
            <v>43</v>
          </cell>
          <cell r="B44" t="str">
            <v>藤木　健治</v>
          </cell>
          <cell r="C44" t="str">
            <v>美濃加茂市川合町1-4-55</v>
          </cell>
          <cell r="D44" t="str">
            <v>0574-26-8580</v>
          </cell>
          <cell r="E44">
            <v>19294</v>
          </cell>
          <cell r="F44" t="str">
            <v>藤木　夕子</v>
          </cell>
          <cell r="G44" t="str">
            <v>美濃加茂市川合町1-4-55</v>
          </cell>
          <cell r="H44" t="str">
            <v>0574-26-8580</v>
          </cell>
          <cell r="I44" t="str">
            <v>090-7950-8693</v>
          </cell>
        </row>
        <row r="45">
          <cell r="A45">
            <v>44</v>
          </cell>
          <cell r="B45" t="str">
            <v>田口　君子</v>
          </cell>
          <cell r="C45" t="str">
            <v>美濃加茂市本郷町2-2-12</v>
          </cell>
          <cell r="D45" t="str">
            <v>0574-26-0537</v>
          </cell>
          <cell r="E45">
            <v>6432</v>
          </cell>
          <cell r="F45" t="str">
            <v>田口　省三</v>
          </cell>
          <cell r="G45" t="str">
            <v>美濃加茂市本郷町2-2-12</v>
          </cell>
          <cell r="H45" t="str">
            <v>0574-26-0537</v>
          </cell>
          <cell r="I45" t="str">
            <v>090-2264-8894</v>
          </cell>
        </row>
        <row r="46">
          <cell r="A46">
            <v>45</v>
          </cell>
          <cell r="B46" t="str">
            <v>髙橋　定雄</v>
          </cell>
          <cell r="C46" t="str">
            <v>美濃加茂市本郷町7丁目10-39</v>
          </cell>
          <cell r="D46" t="str">
            <v>0574-26-4893</v>
          </cell>
          <cell r="E46">
            <v>6314</v>
          </cell>
          <cell r="F46" t="str">
            <v>髙橋　行彦</v>
          </cell>
          <cell r="G46" t="str">
            <v>美濃加茂市本郷町7丁目10-39</v>
          </cell>
          <cell r="H46" t="str">
            <v>0574-26-4893</v>
          </cell>
          <cell r="I46" t="str">
            <v>090-7439-3715</v>
          </cell>
        </row>
        <row r="47">
          <cell r="A47">
            <v>46</v>
          </cell>
          <cell r="B47" t="str">
            <v>酒向　百合子</v>
          </cell>
          <cell r="C47" t="str">
            <v>美濃加茂市蜂屋町上蜂屋1989-1</v>
          </cell>
          <cell r="D47" t="str">
            <v>0574-25-1492</v>
          </cell>
          <cell r="E47">
            <v>11480</v>
          </cell>
          <cell r="F47" t="str">
            <v>酒向　篤憲</v>
          </cell>
          <cell r="G47" t="str">
            <v>美濃加茂市蜂屋町上蜂屋1989-1</v>
          </cell>
          <cell r="H47" t="str">
            <v>0574-25-1492</v>
          </cell>
          <cell r="I47" t="str">
            <v>090-7610-1362</v>
          </cell>
          <cell r="J47" t="str">
            <v>酒向　ひとみ</v>
          </cell>
          <cell r="K47" t="str">
            <v>美濃加茂市蜂屋町上蜂屋1989-1</v>
          </cell>
          <cell r="L47" t="str">
            <v>090-7610-1362</v>
          </cell>
        </row>
        <row r="48">
          <cell r="A48">
            <v>47</v>
          </cell>
          <cell r="B48" t="str">
            <v>服部　ヨウ</v>
          </cell>
          <cell r="C48" t="str">
            <v>美濃加茂市蜂屋町下蜂屋1923</v>
          </cell>
          <cell r="D48" t="str">
            <v>0574-26-3930</v>
          </cell>
          <cell r="E48">
            <v>9397</v>
          </cell>
          <cell r="F48" t="str">
            <v>服部　好信</v>
          </cell>
          <cell r="G48" t="str">
            <v>美濃加茂市蜂屋町下蜂屋1923</v>
          </cell>
          <cell r="H48" t="str">
            <v>0574-26-3930</v>
          </cell>
          <cell r="I48" t="str">
            <v>090-2181-6138</v>
          </cell>
        </row>
        <row r="49">
          <cell r="A49">
            <v>48</v>
          </cell>
          <cell r="B49" t="str">
            <v>岡田　武信</v>
          </cell>
          <cell r="C49" t="str">
            <v>春日井園（施設）</v>
          </cell>
          <cell r="F49" t="str">
            <v>谷　哲次</v>
          </cell>
          <cell r="G49" t="str">
            <v>美濃加茂市加茂野町鷹ノ巣1617-3</v>
          </cell>
          <cell r="H49" t="str">
            <v>0574-25-8002</v>
          </cell>
          <cell r="I49" t="str">
            <v>090-4196-8865</v>
          </cell>
        </row>
        <row r="50">
          <cell r="A50">
            <v>49</v>
          </cell>
          <cell r="B50" t="str">
            <v>日比野　愛</v>
          </cell>
          <cell r="C50" t="str">
            <v>美濃加茂市中富町２－６－５８</v>
          </cell>
          <cell r="D50" t="str">
            <v>0574-28-4050</v>
          </cell>
          <cell r="E50">
            <v>28632</v>
          </cell>
          <cell r="F50" t="str">
            <v>加木屋　修</v>
          </cell>
          <cell r="G50" t="str">
            <v>可児市下切1109-2</v>
          </cell>
          <cell r="H50" t="str">
            <v>0574-61-2727</v>
          </cell>
          <cell r="I50" t="str">
            <v>090-3150-4068</v>
          </cell>
          <cell r="J50" t="str">
            <v>日比野　司</v>
          </cell>
          <cell r="K50" t="str">
            <v>美濃加茂市中富町2-6-58</v>
          </cell>
          <cell r="L50" t="str">
            <v>28-4050</v>
          </cell>
          <cell r="M50" t="str">
            <v>日比野　喜代子</v>
          </cell>
          <cell r="N50" t="str">
            <v>美濃加茂市田島町
4丁目9-12</v>
          </cell>
          <cell r="O50" t="str">
            <v>090-7438-4993
26-9668</v>
          </cell>
        </row>
        <row r="51">
          <cell r="A51">
            <v>50</v>
          </cell>
          <cell r="B51" t="str">
            <v>河尻　登</v>
          </cell>
          <cell r="C51" t="str">
            <v>美濃加茂市前平町3-25</v>
          </cell>
          <cell r="D51" t="str">
            <v>0574-26-5688</v>
          </cell>
          <cell r="E51">
            <v>9972</v>
          </cell>
          <cell r="F51" t="str">
            <v>河尻　保</v>
          </cell>
          <cell r="G51" t="str">
            <v>美濃加茂市前平町3-25</v>
          </cell>
          <cell r="H51" t="str">
            <v>0574-26-5688</v>
          </cell>
          <cell r="I51" t="str">
            <v>090-9338-0062</v>
          </cell>
          <cell r="J51" t="str">
            <v>河尻　京子</v>
          </cell>
          <cell r="K51" t="str">
            <v>美濃加茂市前平町3-25</v>
          </cell>
          <cell r="L51" t="str">
            <v>0574-26-5688</v>
          </cell>
        </row>
        <row r="52">
          <cell r="A52">
            <v>51</v>
          </cell>
          <cell r="B52" t="str">
            <v>大島　幸</v>
          </cell>
          <cell r="C52" t="str">
            <v>美濃加茂市太田町2540-7</v>
          </cell>
          <cell r="D52" t="str">
            <v>0574-25-3377</v>
          </cell>
          <cell r="E52">
            <v>18362</v>
          </cell>
          <cell r="F52" t="str">
            <v>大島　路明</v>
          </cell>
          <cell r="G52" t="str">
            <v>美濃加茂市太田町2540-7</v>
          </cell>
          <cell r="H52" t="str">
            <v>0574-25-3377</v>
          </cell>
          <cell r="I52" t="str">
            <v>090-1987-7102</v>
          </cell>
        </row>
        <row r="53">
          <cell r="A53">
            <v>52</v>
          </cell>
          <cell r="B53" t="str">
            <v>加藤　清子</v>
          </cell>
          <cell r="C53" t="str">
            <v>美濃加茂市山之上町4199-1</v>
          </cell>
          <cell r="D53" t="str">
            <v>0574-29-1582</v>
          </cell>
          <cell r="E53" t="str">
            <v>昭和元年６月１４日</v>
          </cell>
          <cell r="F53" t="str">
            <v>加藤　富士子</v>
          </cell>
          <cell r="G53" t="str">
            <v>美濃加茂市山之上町4199-1</v>
          </cell>
          <cell r="I53" t="str">
            <v>090-9126-2320</v>
          </cell>
          <cell r="J53" t="str">
            <v>加藤　俊則</v>
          </cell>
          <cell r="K53" t="str">
            <v>美濃加茂市山之上町4199-1</v>
          </cell>
          <cell r="L53" t="str">
            <v>090-1823-7230</v>
          </cell>
        </row>
        <row r="54">
          <cell r="A54">
            <v>53</v>
          </cell>
          <cell r="B54" t="str">
            <v>河合　尚美</v>
          </cell>
          <cell r="C54" t="str">
            <v>美濃加茂市加茂野町今泉392-2</v>
          </cell>
          <cell r="D54" t="str">
            <v>0574-28-1574</v>
          </cell>
          <cell r="E54">
            <v>24740</v>
          </cell>
          <cell r="F54" t="str">
            <v>河合　清孝</v>
          </cell>
          <cell r="G54" t="str">
            <v>美濃加茂市加茂野町今泉392-2</v>
          </cell>
          <cell r="H54" t="str">
            <v>0574-28-1574</v>
          </cell>
          <cell r="I54" t="str">
            <v>090-1270-0050</v>
          </cell>
        </row>
        <row r="55">
          <cell r="A55">
            <v>54</v>
          </cell>
          <cell r="B55" t="str">
            <v>柴田　勇</v>
          </cell>
          <cell r="C55" t="str">
            <v>美濃加茂市三和町廿屋592</v>
          </cell>
          <cell r="D55" t="str">
            <v>0574-29-1532</v>
          </cell>
          <cell r="E55">
            <v>8487</v>
          </cell>
          <cell r="F55" t="str">
            <v>柴田　克典</v>
          </cell>
          <cell r="G55" t="str">
            <v>美濃加茂市三和町廿屋592</v>
          </cell>
          <cell r="H55" t="str">
            <v>0574-29-1532</v>
          </cell>
          <cell r="I55" t="str">
            <v>090-9029-8751</v>
          </cell>
        </row>
        <row r="56">
          <cell r="A56">
            <v>55</v>
          </cell>
          <cell r="B56" t="str">
            <v>新井　よね子</v>
          </cell>
          <cell r="C56" t="str">
            <v>美濃加茂市下米田町則光38-2</v>
          </cell>
          <cell r="D56" t="str">
            <v>090-9918-1029</v>
          </cell>
          <cell r="E56">
            <v>10594</v>
          </cell>
          <cell r="F56" t="str">
            <v>井戸　千代子</v>
          </cell>
          <cell r="G56" t="str">
            <v>美濃加茂市下米田町則光38-2</v>
          </cell>
          <cell r="H56" t="str">
            <v>0574-25-4619</v>
          </cell>
          <cell r="I56" t="str">
            <v>090-9918-1029</v>
          </cell>
        </row>
        <row r="57">
          <cell r="A57">
            <v>56</v>
          </cell>
          <cell r="B57" t="str">
            <v>渡辺　よ志子</v>
          </cell>
          <cell r="C57" t="str">
            <v>美濃加茂市川合町1-22-17</v>
          </cell>
          <cell r="D57" t="str">
            <v>0574-26-6796</v>
          </cell>
          <cell r="E57">
            <v>17304</v>
          </cell>
          <cell r="F57" t="str">
            <v>渡辺　秀二</v>
          </cell>
          <cell r="G57" t="str">
            <v>美濃加茂市川合町1-22-17</v>
          </cell>
          <cell r="H57" t="str">
            <v>0574-26-6796</v>
          </cell>
          <cell r="I57" t="str">
            <v>090-2683-5325</v>
          </cell>
        </row>
        <row r="58">
          <cell r="A58">
            <v>57</v>
          </cell>
          <cell r="B58" t="str">
            <v>福田　滝子</v>
          </cell>
          <cell r="C58" t="str">
            <v>美濃加茂市太田町336</v>
          </cell>
          <cell r="D58" t="str">
            <v>0574-26-6060</v>
          </cell>
          <cell r="E58">
            <v>10871</v>
          </cell>
          <cell r="F58" t="str">
            <v>福田　康夫</v>
          </cell>
          <cell r="G58" t="str">
            <v>美濃加茂市太田町336</v>
          </cell>
          <cell r="H58" t="str">
            <v>0574-26-6060</v>
          </cell>
          <cell r="I58" t="str">
            <v>090-8136-1556</v>
          </cell>
        </row>
        <row r="59">
          <cell r="A59">
            <v>58</v>
          </cell>
          <cell r="B59" t="str">
            <v>山本　貴伸</v>
          </cell>
          <cell r="C59" t="str">
            <v>美濃加茂市加茂野町鷹ノ巣1712-2</v>
          </cell>
          <cell r="D59" t="str">
            <v>0574-28-5385</v>
          </cell>
          <cell r="E59">
            <v>30077</v>
          </cell>
          <cell r="F59" t="str">
            <v>山本　貴代美</v>
          </cell>
          <cell r="G59" t="str">
            <v>美濃加茂市加茂野町鷹ノ巣1712-2</v>
          </cell>
          <cell r="H59" t="str">
            <v>0574-28-5385</v>
          </cell>
          <cell r="I59" t="str">
            <v>090-3956-6014</v>
          </cell>
          <cell r="J59" t="str">
            <v>山本　博昭</v>
          </cell>
          <cell r="K59" t="str">
            <v>美濃加茂市加茂野町鷹ノ巣1712-2</v>
          </cell>
          <cell r="L59" t="str">
            <v>0574-28-5385</v>
          </cell>
          <cell r="M59" t="str">
            <v>伊佐地　優子</v>
          </cell>
          <cell r="N59" t="str">
            <v>関市春里町3-3-38</v>
          </cell>
          <cell r="O59" t="str">
            <v>0575-46-7424</v>
          </cell>
        </row>
        <row r="60">
          <cell r="A60">
            <v>59</v>
          </cell>
          <cell r="B60" t="str">
            <v>加藤　昭男</v>
          </cell>
          <cell r="C60" t="str">
            <v>美濃加茂市西町2-112</v>
          </cell>
          <cell r="D60" t="str">
            <v>0574-26-3827</v>
          </cell>
          <cell r="E60">
            <v>12108</v>
          </cell>
          <cell r="F60" t="str">
            <v>加藤　弘子</v>
          </cell>
          <cell r="G60" t="str">
            <v>美濃加茂市西町2-60-3</v>
          </cell>
          <cell r="H60" t="str">
            <v>0574-27-7413</v>
          </cell>
          <cell r="I60" t="str">
            <v>090-8180-2599</v>
          </cell>
          <cell r="J60" t="str">
            <v>加藤　猛</v>
          </cell>
          <cell r="K60" t="str">
            <v>美濃加茂市西町2-60-3</v>
          </cell>
          <cell r="L60" t="str">
            <v>090-9191-4918</v>
          </cell>
        </row>
        <row r="61">
          <cell r="A61">
            <v>60</v>
          </cell>
          <cell r="B61" t="str">
            <v>鈴木　重男</v>
          </cell>
          <cell r="C61" t="str">
            <v>美濃加茂市森山町5-7-15</v>
          </cell>
          <cell r="D61" t="str">
            <v>0574-25-7497</v>
          </cell>
          <cell r="E61">
            <v>9958</v>
          </cell>
          <cell r="F61" t="str">
            <v>若井　婦美子</v>
          </cell>
          <cell r="G61" t="str">
            <v>美濃加茂市森山町5-7-15</v>
          </cell>
          <cell r="H61" t="str">
            <v>0574-25-7497</v>
          </cell>
          <cell r="I61" t="str">
            <v>090-5610-0272</v>
          </cell>
        </row>
        <row r="62">
          <cell r="A62">
            <v>61</v>
          </cell>
          <cell r="B62" t="str">
            <v>佐光　久子</v>
          </cell>
          <cell r="C62" t="str">
            <v>美濃加茂市太田町１９４０－２</v>
          </cell>
          <cell r="D62" t="str">
            <v>0574-26-5210</v>
          </cell>
          <cell r="E62">
            <v>8614</v>
          </cell>
          <cell r="F62" t="str">
            <v>佐光　正</v>
          </cell>
          <cell r="G62" t="str">
            <v>美濃加茂市太田町１９４０－２</v>
          </cell>
          <cell r="H62" t="str">
            <v>0574-26-5210</v>
          </cell>
          <cell r="I62" t="str">
            <v>090-3386-6518</v>
          </cell>
          <cell r="J62" t="str">
            <v>佐光　恵美子</v>
          </cell>
          <cell r="K62" t="str">
            <v>美濃加茂市太田町１９４０－２</v>
          </cell>
          <cell r="L62" t="str">
            <v>090-1476-4407</v>
          </cell>
        </row>
        <row r="63">
          <cell r="A63">
            <v>62</v>
          </cell>
          <cell r="B63" t="str">
            <v>納土　和夫</v>
          </cell>
          <cell r="C63" t="str">
            <v>美濃加茂市蜂屋町中蜂屋2947</v>
          </cell>
          <cell r="D63" t="str">
            <v>0574-26-2620</v>
          </cell>
          <cell r="E63">
            <v>17327</v>
          </cell>
          <cell r="F63" t="str">
            <v>納土　則子</v>
          </cell>
          <cell r="G63" t="str">
            <v>美濃加茂市蜂屋町中蜂屋2947</v>
          </cell>
          <cell r="H63" t="str">
            <v>0574-26-2620</v>
          </cell>
          <cell r="I63" t="str">
            <v>080-5128-8867</v>
          </cell>
        </row>
        <row r="64">
          <cell r="A64">
            <v>63</v>
          </cell>
          <cell r="B64" t="str">
            <v>佐合　冨保</v>
          </cell>
          <cell r="C64" t="str">
            <v>美濃加茂市下米田町小山７６０－１</v>
          </cell>
          <cell r="D64" t="str">
            <v>090-9900-4959</v>
          </cell>
          <cell r="E64">
            <v>11049</v>
          </cell>
          <cell r="F64" t="str">
            <v>佐合　一信</v>
          </cell>
          <cell r="G64" t="str">
            <v>美濃加茂市下米田町小山７６０－１</v>
          </cell>
          <cell r="I64" t="str">
            <v>090-9900-4959</v>
          </cell>
        </row>
        <row r="65">
          <cell r="A65">
            <v>64</v>
          </cell>
          <cell r="B65" t="str">
            <v>石黒　靖子</v>
          </cell>
          <cell r="C65" t="str">
            <v>美濃加茂市下米田小山779-3</v>
          </cell>
          <cell r="D65" t="str">
            <v>0574-25-3332</v>
          </cell>
          <cell r="E65">
            <v>13028</v>
          </cell>
          <cell r="F65" t="str">
            <v>石黒　光昭</v>
          </cell>
          <cell r="G65" t="str">
            <v>美濃加茂市下米田小山779-3</v>
          </cell>
          <cell r="H65" t="str">
            <v>0574-25-3332</v>
          </cell>
          <cell r="I65" t="str">
            <v>090-1230-3132</v>
          </cell>
          <cell r="P65" t="str">
            <v>○</v>
          </cell>
        </row>
        <row r="66">
          <cell r="A66">
            <v>65</v>
          </cell>
          <cell r="B66" t="str">
            <v>三品　元子</v>
          </cell>
          <cell r="C66" t="str">
            <v>美濃加茂市深田町2-1-22</v>
          </cell>
          <cell r="D66" t="str">
            <v>0574-26-3015</v>
          </cell>
          <cell r="E66">
            <v>7049</v>
          </cell>
          <cell r="F66" t="str">
            <v>三品　正行</v>
          </cell>
          <cell r="G66" t="str">
            <v>美濃加茂市深田町2-1-22</v>
          </cell>
          <cell r="H66" t="str">
            <v>0574-26-3015</v>
          </cell>
          <cell r="I66" t="str">
            <v>090-2938-1056</v>
          </cell>
          <cell r="P66" t="str">
            <v>○介助</v>
          </cell>
        </row>
        <row r="67">
          <cell r="A67">
            <v>66</v>
          </cell>
          <cell r="B67" t="str">
            <v>中山　美恵子</v>
          </cell>
          <cell r="C67" t="str">
            <v>瑞浪市土岐町7500-1</v>
          </cell>
          <cell r="D67" t="str">
            <v>0572-68-5171</v>
          </cell>
          <cell r="E67">
            <v>14361</v>
          </cell>
          <cell r="F67" t="str">
            <v>兼松　智子</v>
          </cell>
          <cell r="G67" t="str">
            <v>美濃加茂市山之上町3045-2</v>
          </cell>
          <cell r="H67" t="str">
            <v>0574-26-5052</v>
          </cell>
          <cell r="I67" t="str">
            <v>080-5162-0663</v>
          </cell>
          <cell r="P67" t="str">
            <v>自走</v>
          </cell>
          <cell r="Q67">
            <v>42845</v>
          </cell>
        </row>
        <row r="68">
          <cell r="A68">
            <v>67</v>
          </cell>
          <cell r="B68" t="str">
            <v>海老　信子</v>
          </cell>
          <cell r="C68" t="str">
            <v>美濃加茂市加茂川町1-1-14</v>
          </cell>
          <cell r="D68" t="str">
            <v>0574-26-0973</v>
          </cell>
          <cell r="E68">
            <v>7313</v>
          </cell>
          <cell r="F68" t="str">
            <v>海老　和允</v>
          </cell>
          <cell r="G68" t="str">
            <v>美濃加茂市加茂川町1-1-14</v>
          </cell>
          <cell r="H68" t="str">
            <v>0574-26-0973</v>
          </cell>
          <cell r="I68" t="str">
            <v>090-7309-6498</v>
          </cell>
        </row>
        <row r="69">
          <cell r="A69">
            <v>68</v>
          </cell>
          <cell r="F69" t="str">
            <v>長寿福祉課：担当者名</v>
          </cell>
          <cell r="G69" t="str">
            <v>美濃加茂市太田町１９００</v>
          </cell>
          <cell r="H69" t="str">
            <v>0574-25-2111</v>
          </cell>
          <cell r="I69" t="str">
            <v>内線50１</v>
          </cell>
        </row>
        <row r="70">
          <cell r="A70">
            <v>69</v>
          </cell>
          <cell r="B70" t="str">
            <v>竹田　侑希</v>
          </cell>
          <cell r="C70" t="str">
            <v>美濃加茂市牧野2911-2　マンション飯田106</v>
          </cell>
          <cell r="D70" t="str">
            <v>0574-27-3562</v>
          </cell>
          <cell r="E70">
            <v>40164</v>
          </cell>
          <cell r="F70" t="str">
            <v>竹田　千穂</v>
          </cell>
          <cell r="G70" t="str">
            <v>美濃加茂市牧野2911-2　マンション飯田106</v>
          </cell>
          <cell r="H70" t="str">
            <v>0574-27-3562</v>
          </cell>
          <cell r="I70" t="str">
            <v>080-4533-0965</v>
          </cell>
        </row>
        <row r="71">
          <cell r="A71">
            <v>70</v>
          </cell>
          <cell r="B71" t="str">
            <v>天野　よしゑ</v>
          </cell>
          <cell r="C71" t="str">
            <v>美濃加茂蜂屋町上蜂屋153-2</v>
          </cell>
          <cell r="D71" t="str">
            <v>0574-26-7015</v>
          </cell>
          <cell r="E71">
            <v>12346</v>
          </cell>
          <cell r="F71" t="str">
            <v>天野　隆雄</v>
          </cell>
          <cell r="G71" t="str">
            <v>美濃加茂蜂屋町上蜂屋153-2</v>
          </cell>
          <cell r="H71" t="str">
            <v>0574-26-7015</v>
          </cell>
        </row>
        <row r="72">
          <cell r="A72">
            <v>71</v>
          </cell>
          <cell r="B72" t="str">
            <v>加地　美加子</v>
          </cell>
          <cell r="C72" t="str">
            <v>美濃加茂市加茂野町今泉342グランドステージ加茂野２D</v>
          </cell>
          <cell r="D72" t="str">
            <v>080-2662-0283</v>
          </cell>
          <cell r="E72">
            <v>27372</v>
          </cell>
          <cell r="F72" t="str">
            <v>加地　進</v>
          </cell>
          <cell r="G72" t="str">
            <v>美濃加茂市加茂野町市橋584-2</v>
          </cell>
          <cell r="H72" t="str">
            <v>0574-25-6091</v>
          </cell>
          <cell r="P72" t="str">
            <v>○介助</v>
          </cell>
          <cell r="Q72">
            <v>42969</v>
          </cell>
        </row>
        <row r="73">
          <cell r="A73">
            <v>72</v>
          </cell>
          <cell r="B73" t="str">
            <v>渡邉　ミネ</v>
          </cell>
          <cell r="C73" t="str">
            <v>美濃加茂市川合町1-8-1</v>
          </cell>
          <cell r="D73" t="str">
            <v>26-8911</v>
          </cell>
          <cell r="E73">
            <v>11529</v>
          </cell>
          <cell r="F73" t="str">
            <v>渡邉　公康</v>
          </cell>
          <cell r="G73" t="str">
            <v>美濃加茂市川合町1-8-1</v>
          </cell>
          <cell r="H73" t="str">
            <v>0574-26-8911</v>
          </cell>
          <cell r="I73" t="str">
            <v>090-1476-0452</v>
          </cell>
        </row>
        <row r="74">
          <cell r="A74">
            <v>73</v>
          </cell>
          <cell r="B74" t="str">
            <v>酒井田　すず子</v>
          </cell>
          <cell r="C74" t="str">
            <v>美濃加茂市新池町2丁目4-50-3</v>
          </cell>
          <cell r="D74" t="str">
            <v>0574-25-7747</v>
          </cell>
          <cell r="E74">
            <v>10644</v>
          </cell>
          <cell r="F74" t="str">
            <v>酒井田　豊</v>
          </cell>
          <cell r="G74" t="str">
            <v>美濃加茂市新池町2丁目4-50-3</v>
          </cell>
          <cell r="H74" t="str">
            <v>0574-25-7747</v>
          </cell>
          <cell r="I74" t="str">
            <v>090-8864-8720</v>
          </cell>
        </row>
        <row r="75">
          <cell r="A75">
            <v>74</v>
          </cell>
          <cell r="B75" t="str">
            <v>宮島　孝司</v>
          </cell>
          <cell r="C75" t="str">
            <v>美濃加茂市蜂屋町中蜂屋3980-2</v>
          </cell>
          <cell r="D75" t="str">
            <v>0574-26-9829</v>
          </cell>
          <cell r="E75">
            <v>15532</v>
          </cell>
          <cell r="F75" t="str">
            <v>宮島　和子</v>
          </cell>
          <cell r="G75" t="str">
            <v>名古屋市中区新栄1-49-6</v>
          </cell>
          <cell r="I75" t="str">
            <v>090-6092-2283</v>
          </cell>
          <cell r="J75" t="str">
            <v>川合　もとみ</v>
          </cell>
          <cell r="K75" t="str">
            <v>美濃加茂市蜂屋町中蜂屋3980-2</v>
          </cell>
          <cell r="L75" t="str">
            <v>26-9829</v>
          </cell>
          <cell r="M75" t="str">
            <v>川合　正寛</v>
          </cell>
          <cell r="N75" t="str">
            <v>美濃加茂市蜂屋町中蜂屋3980-2</v>
          </cell>
          <cell r="O75" t="str">
            <v>26-9829</v>
          </cell>
        </row>
        <row r="76">
          <cell r="A76">
            <v>75</v>
          </cell>
          <cell r="B76" t="str">
            <v>中島　明男</v>
          </cell>
          <cell r="C76" t="str">
            <v>美濃加茂市西町8-26</v>
          </cell>
          <cell r="D76" t="str">
            <v>0574-26-2915</v>
          </cell>
          <cell r="E76">
            <v>12835</v>
          </cell>
          <cell r="F76" t="str">
            <v>中島　修治郎</v>
          </cell>
          <cell r="G76" t="str">
            <v>美濃加茂市西町8-26</v>
          </cell>
          <cell r="H76" t="str">
            <v>0574-27-2185</v>
          </cell>
          <cell r="I76" t="str">
            <v>090-8952-9081</v>
          </cell>
          <cell r="J76" t="str">
            <v>中島　香</v>
          </cell>
          <cell r="K76" t="str">
            <v>美濃加茂市西町８-２６</v>
          </cell>
          <cell r="L76" t="str">
            <v>27-2185</v>
          </cell>
        </row>
        <row r="77">
          <cell r="A77">
            <v>76</v>
          </cell>
          <cell r="B77" t="str">
            <v>白川　清美</v>
          </cell>
          <cell r="C77" t="str">
            <v>美濃加茂市下米田町栃井81-2</v>
          </cell>
          <cell r="D77" t="str">
            <v>0574-25-9790</v>
          </cell>
          <cell r="E77">
            <v>14208</v>
          </cell>
          <cell r="F77" t="str">
            <v>白川　利佳江</v>
          </cell>
          <cell r="G77" t="str">
            <v>美濃加茂市下米田町東栃井81-2</v>
          </cell>
          <cell r="I77" t="str">
            <v>090-1415-7979</v>
          </cell>
          <cell r="J77" t="str">
            <v>白川　彰美</v>
          </cell>
          <cell r="K77" t="str">
            <v>美濃加茂市加茂野町加茂野188-10</v>
          </cell>
          <cell r="L77" t="str">
            <v>090-5628-2042</v>
          </cell>
        </row>
        <row r="78">
          <cell r="A78">
            <v>77</v>
          </cell>
          <cell r="B78" t="str">
            <v>松井　艶子</v>
          </cell>
          <cell r="C78" t="str">
            <v>美濃加茂市御門町1-1-12</v>
          </cell>
          <cell r="D78" t="str">
            <v>26-5462</v>
          </cell>
          <cell r="E78">
            <v>10189</v>
          </cell>
          <cell r="F78" t="str">
            <v>松井　敏博</v>
          </cell>
          <cell r="G78" t="str">
            <v>美濃加茂市御門町1-1-12</v>
          </cell>
          <cell r="H78" t="str">
            <v>26-5462</v>
          </cell>
          <cell r="I78" t="str">
            <v>090-8499-2829</v>
          </cell>
        </row>
        <row r="79">
          <cell r="A79">
            <v>78</v>
          </cell>
          <cell r="B79" t="str">
            <v>吉川　己幸</v>
          </cell>
          <cell r="C79" t="str">
            <v>美濃加茂市古井町下古井3009-6</v>
          </cell>
          <cell r="D79" t="str">
            <v>.574-25-2486</v>
          </cell>
          <cell r="E79">
            <v>20002</v>
          </cell>
          <cell r="F79" t="str">
            <v>吉川　春恵</v>
          </cell>
          <cell r="G79" t="str">
            <v>美濃加茂市古井町下古井3009-6</v>
          </cell>
          <cell r="H79" t="str">
            <v>0574-25-2486</v>
          </cell>
          <cell r="I79" t="str">
            <v>090-7867-6135</v>
          </cell>
        </row>
        <row r="80">
          <cell r="A80">
            <v>79</v>
          </cell>
          <cell r="B80" t="str">
            <v>福田　一枝</v>
          </cell>
          <cell r="C80" t="str">
            <v>美濃加茂市伊深町1719</v>
          </cell>
          <cell r="D80" t="str">
            <v>0574-29-1445</v>
          </cell>
          <cell r="E80">
            <v>8508</v>
          </cell>
          <cell r="F80" t="str">
            <v>福田　敦美</v>
          </cell>
          <cell r="G80" t="str">
            <v>美濃加茂市伊深町1719</v>
          </cell>
          <cell r="H80" t="str">
            <v>0574-29-1445</v>
          </cell>
          <cell r="I80" t="str">
            <v>090-2772-0948</v>
          </cell>
        </row>
        <row r="81">
          <cell r="A81">
            <v>80</v>
          </cell>
          <cell r="B81" t="str">
            <v>佐藤　いを子</v>
          </cell>
          <cell r="C81" t="str">
            <v>美濃加茂市古井町下古井2599-1-2</v>
          </cell>
          <cell r="D81" t="str">
            <v>0574-26-3624</v>
          </cell>
          <cell r="E81">
            <v>9512</v>
          </cell>
          <cell r="F81" t="str">
            <v>佐藤　万里子</v>
          </cell>
          <cell r="G81" t="str">
            <v>美濃加茂市古井町下古井2599-1-2</v>
          </cell>
          <cell r="H81" t="str">
            <v>0574-26-3624</v>
          </cell>
          <cell r="I81" t="str">
            <v>090-6339-8077</v>
          </cell>
        </row>
        <row r="82">
          <cell r="A82">
            <v>81</v>
          </cell>
          <cell r="B82" t="str">
            <v>佐賀　康</v>
          </cell>
          <cell r="C82" t="str">
            <v>美濃加茂市森山町3-6-32</v>
          </cell>
          <cell r="D82" t="str">
            <v>0574-25-2732</v>
          </cell>
          <cell r="E82">
            <v>11731</v>
          </cell>
          <cell r="F82" t="str">
            <v>佐賀　浩</v>
          </cell>
          <cell r="G82" t="str">
            <v>美濃加茂市森山町3-6-32</v>
          </cell>
          <cell r="H82" t="str">
            <v>0574-25-2732</v>
          </cell>
          <cell r="I82" t="str">
            <v>090-4794-8881</v>
          </cell>
        </row>
        <row r="83">
          <cell r="A83">
            <v>82</v>
          </cell>
          <cell r="B83" t="str">
            <v>河合 俊光</v>
          </cell>
          <cell r="C83" t="str">
            <v>美濃加茂市三和町川浦1418-1　三和市営住宅A-3</v>
          </cell>
          <cell r="D83" t="str">
            <v>0574-25-3130</v>
          </cell>
          <cell r="E83">
            <v>12732</v>
          </cell>
          <cell r="F83" t="str">
            <v>渡邉　光代</v>
          </cell>
          <cell r="G83" t="str">
            <v>美濃加茂市本郷町9丁目4番5号</v>
          </cell>
          <cell r="H83" t="str">
            <v>0574-25-3130</v>
          </cell>
          <cell r="I83" t="str">
            <v>090-8731-3130</v>
          </cell>
          <cell r="Q83">
            <v>43110</v>
          </cell>
        </row>
        <row r="84">
          <cell r="A84">
            <v>83</v>
          </cell>
          <cell r="B84" t="str">
            <v>清水 初枝</v>
          </cell>
          <cell r="C84" t="str">
            <v>美濃加茂市西町8-96</v>
          </cell>
          <cell r="D84" t="str">
            <v>0574-26-8630</v>
          </cell>
          <cell r="E84">
            <v>11241</v>
          </cell>
          <cell r="F84" t="str">
            <v>清水　正之</v>
          </cell>
          <cell r="G84" t="str">
            <v>美濃加茂市西町8-96</v>
          </cell>
          <cell r="H84" t="str">
            <v>0574-26-8630</v>
          </cell>
          <cell r="I84" t="str">
            <v>090-1984-1021</v>
          </cell>
          <cell r="J84" t="str">
            <v>清水　登志子</v>
          </cell>
          <cell r="K84" t="str">
            <v>美濃加茂市西町8-96</v>
          </cell>
          <cell r="L84" t="str">
            <v>0574-26-8630</v>
          </cell>
          <cell r="Q84">
            <v>43106</v>
          </cell>
        </row>
        <row r="85">
          <cell r="A85">
            <v>84</v>
          </cell>
          <cell r="B85" t="str">
            <v>Bartolome Christian</v>
          </cell>
          <cell r="C85" t="str">
            <v>美濃加茂市三和町川浦1418-1　三和市営住宅Ｂ1</v>
          </cell>
          <cell r="F85" t="str">
            <v>Bartolome Charles Joseph</v>
          </cell>
          <cell r="G85" t="str">
            <v>美濃加茂市三和町川浦1418-1　三和市営住宅Ｂ1</v>
          </cell>
          <cell r="I85" t="str">
            <v>090-3422-8587</v>
          </cell>
          <cell r="J85" t="str">
            <v>Bartolome Rhona Doyaoen</v>
          </cell>
          <cell r="K85" t="str">
            <v>美濃加茂市三和町川浦1418-1　三和市営住宅Ｂ1</v>
          </cell>
          <cell r="L85" t="str">
            <v>090-9184-2407</v>
          </cell>
          <cell r="Q85">
            <v>43153</v>
          </cell>
        </row>
        <row r="86">
          <cell r="A86">
            <v>85</v>
          </cell>
          <cell r="B86" t="str">
            <v>吉田 兼子</v>
          </cell>
          <cell r="C86" t="str">
            <v>美濃加茂市太田町3613-1</v>
          </cell>
          <cell r="D86" t="str">
            <v>0574-25-9832</v>
          </cell>
          <cell r="E86">
            <v>15526</v>
          </cell>
          <cell r="F86" t="str">
            <v>吉田 泰大</v>
          </cell>
          <cell r="G86" t="str">
            <v>美濃加茂市太田町3613-1</v>
          </cell>
          <cell r="H86" t="str">
            <v>0574-25-9832</v>
          </cell>
          <cell r="I86" t="str">
            <v>090-3386-8441</v>
          </cell>
          <cell r="Q86">
            <v>43153</v>
          </cell>
        </row>
        <row r="87">
          <cell r="A87">
            <v>86</v>
          </cell>
          <cell r="B87" t="str">
            <v>小田川 しき</v>
          </cell>
          <cell r="C87" t="str">
            <v>美濃加茂市牧野2291-2</v>
          </cell>
          <cell r="D87" t="str">
            <v>0574-28-5580</v>
          </cell>
          <cell r="E87">
            <v>11023</v>
          </cell>
          <cell r="F87" t="str">
            <v>小田川 好美</v>
          </cell>
          <cell r="G87" t="str">
            <v>美濃加茂市牧野2291-2</v>
          </cell>
          <cell r="H87" t="str">
            <v>0574-28-5580</v>
          </cell>
          <cell r="I87" t="str">
            <v>090-3308-9387</v>
          </cell>
          <cell r="Q87">
            <v>43166</v>
          </cell>
        </row>
        <row r="88">
          <cell r="A88">
            <v>87</v>
          </cell>
          <cell r="B88" t="str">
            <v>太田 とし子</v>
          </cell>
          <cell r="C88" t="str">
            <v>美濃加茂市加茂野町鷹ノ巣1659</v>
          </cell>
          <cell r="D88" t="str">
            <v>0574-25-6716</v>
          </cell>
          <cell r="E88">
            <v>17540</v>
          </cell>
          <cell r="F88" t="str">
            <v>太田 勝之</v>
          </cell>
          <cell r="G88" t="str">
            <v>美濃加茂市加茂野町鷹之巣1659</v>
          </cell>
          <cell r="H88" t="str">
            <v>0574-25-6716</v>
          </cell>
          <cell r="I88" t="str">
            <v>090-6583-1186</v>
          </cell>
          <cell r="Q88">
            <v>43173</v>
          </cell>
        </row>
        <row r="89">
          <cell r="A89">
            <v>88</v>
          </cell>
          <cell r="B89" t="str">
            <v>加藤　美智子</v>
          </cell>
          <cell r="C89" t="str">
            <v>美濃加茂市森山町5-3-11</v>
          </cell>
          <cell r="D89" t="str">
            <v>0574-26-9584</v>
          </cell>
          <cell r="E89">
            <v>16311</v>
          </cell>
          <cell r="F89" t="str">
            <v>加藤　泰男</v>
          </cell>
          <cell r="G89" t="str">
            <v>美濃加茂市森山町5-3-11</v>
          </cell>
          <cell r="H89" t="str">
            <v>0574-26-9584</v>
          </cell>
          <cell r="Q89">
            <v>43182</v>
          </cell>
        </row>
        <row r="90">
          <cell r="A90">
            <v>89</v>
          </cell>
          <cell r="B90" t="str">
            <v>梅村　信子</v>
          </cell>
          <cell r="C90" t="str">
            <v>美濃加茂市加茂野町今泉１２１０</v>
          </cell>
          <cell r="D90" t="str">
            <v>0574-26-5775</v>
          </cell>
          <cell r="E90">
            <v>11689</v>
          </cell>
          <cell r="F90" t="str">
            <v>梅村　鎮</v>
          </cell>
          <cell r="G90" t="str">
            <v>美濃加茂市加茂野町今泉１２１２</v>
          </cell>
          <cell r="H90" t="str">
            <v>0574-28-2347</v>
          </cell>
          <cell r="I90" t="str">
            <v>090-1781-4559</v>
          </cell>
        </row>
        <row r="91">
          <cell r="A91">
            <v>90</v>
          </cell>
          <cell r="B91" t="str">
            <v>金石　光市</v>
          </cell>
          <cell r="C91" t="str">
            <v>美濃加茂市前平町2-95-4</v>
          </cell>
          <cell r="D91" t="str">
            <v>0574-23-0285</v>
          </cell>
          <cell r="E91">
            <v>20398</v>
          </cell>
          <cell r="F91" t="str">
            <v>金石　真由美</v>
          </cell>
          <cell r="G91" t="str">
            <v>美濃加茂市前平町2-95-4</v>
          </cell>
          <cell r="H91" t="str">
            <v>0574-23-0285</v>
          </cell>
          <cell r="I91" t="str">
            <v>090-5605-5404</v>
          </cell>
          <cell r="J91" t="str">
            <v>大森　芳彦</v>
          </cell>
          <cell r="K91" t="str">
            <v>下米田町西脇116番地</v>
          </cell>
          <cell r="L91" t="str">
            <v>0574-25-1704</v>
          </cell>
          <cell r="M91" t="str">
            <v>090-3557-1704</v>
          </cell>
          <cell r="Q91">
            <v>43218</v>
          </cell>
        </row>
        <row r="92">
          <cell r="A92">
            <v>91</v>
          </cell>
          <cell r="B92" t="str">
            <v>杉山　勝之</v>
          </cell>
          <cell r="C92" t="str">
            <v>美濃加茂市西町5-308</v>
          </cell>
          <cell r="D92" t="str">
            <v>0574-26-8100</v>
          </cell>
          <cell r="E92">
            <v>13965</v>
          </cell>
          <cell r="F92" t="str">
            <v>杉山　季美</v>
          </cell>
          <cell r="G92" t="str">
            <v>美濃加茂市西町5-308</v>
          </cell>
          <cell r="H92" t="str">
            <v>0574-26-8100</v>
          </cell>
          <cell r="I92" t="str">
            <v>090-6097-3339</v>
          </cell>
          <cell r="J92" t="str">
            <v>杉山　三喜</v>
          </cell>
          <cell r="K92" t="str">
            <v>美濃加茂市西町5-308</v>
          </cell>
          <cell r="L92" t="str">
            <v>0574-26-8100</v>
          </cell>
          <cell r="Q92">
            <v>43235</v>
          </cell>
        </row>
        <row r="93">
          <cell r="A93">
            <v>92</v>
          </cell>
          <cell r="B93" t="str">
            <v>杉山　たつ子</v>
          </cell>
          <cell r="C93" t="str">
            <v>美濃加茂市西町5-308</v>
          </cell>
          <cell r="D93" t="str">
            <v>0574-26-8100</v>
          </cell>
          <cell r="E93">
            <v>14556</v>
          </cell>
          <cell r="F93" t="str">
            <v>杉山　季美</v>
          </cell>
          <cell r="G93" t="str">
            <v>美濃加茂市西町5-308</v>
          </cell>
          <cell r="H93" t="str">
            <v>0574-26-8100</v>
          </cell>
          <cell r="I93" t="str">
            <v>090-6097-3339</v>
          </cell>
          <cell r="J93" t="str">
            <v>杉山　三喜</v>
          </cell>
          <cell r="K93" t="str">
            <v>美濃加茂市西町5-308</v>
          </cell>
          <cell r="L93" t="str">
            <v>0574-26-8100</v>
          </cell>
          <cell r="Q93">
            <v>43235</v>
          </cell>
        </row>
        <row r="94">
          <cell r="A94">
            <v>93</v>
          </cell>
          <cell r="B94" t="str">
            <v>長谷川　たまき</v>
          </cell>
          <cell r="C94" t="str">
            <v>美濃加茂市下米田町為岡210</v>
          </cell>
          <cell r="D94" t="str">
            <v>0574-26-3443</v>
          </cell>
          <cell r="F94" t="str">
            <v>長谷川　泰子</v>
          </cell>
          <cell r="G94" t="str">
            <v>美濃加茂市下米田町為岡210</v>
          </cell>
          <cell r="H94" t="str">
            <v>0574-26-3443</v>
          </cell>
          <cell r="J94" t="str">
            <v>平山　明美</v>
          </cell>
          <cell r="K94" t="str">
            <v>美濃加茂市川合町3丁目4-24-3</v>
          </cell>
          <cell r="L94" t="str">
            <v>0574-24-1780</v>
          </cell>
          <cell r="M94" t="str">
            <v>長谷川　智一</v>
          </cell>
          <cell r="N94" t="str">
            <v>美濃加茂市下米田町</v>
          </cell>
          <cell r="Q94">
            <v>43267</v>
          </cell>
        </row>
        <row r="95">
          <cell r="A95">
            <v>94</v>
          </cell>
          <cell r="B95" t="str">
            <v>佐藤　真一</v>
          </cell>
          <cell r="C95" t="str">
            <v>美濃加茂市加茂野町加茂野727-12</v>
          </cell>
          <cell r="D95" t="str">
            <v>0574-25-8050</v>
          </cell>
          <cell r="E95">
            <v>18454</v>
          </cell>
          <cell r="F95" t="str">
            <v>佐藤　友香</v>
          </cell>
          <cell r="G95" t="str">
            <v>美濃加茂市加茂野町加茂野727-12</v>
          </cell>
          <cell r="H95" t="str">
            <v>0574-25-8050</v>
          </cell>
          <cell r="I95" t="str">
            <v>090-7918-1080</v>
          </cell>
          <cell r="Q95">
            <v>43269</v>
          </cell>
        </row>
        <row r="96">
          <cell r="A96">
            <v>95</v>
          </cell>
          <cell r="B96" t="str">
            <v>座馬　幸子</v>
          </cell>
          <cell r="C96" t="str">
            <v>美濃加茂市本郷町６－１６－２１</v>
          </cell>
          <cell r="D96" t="str">
            <v>0574-26-3463</v>
          </cell>
          <cell r="E96">
            <v>16198</v>
          </cell>
          <cell r="F96" t="str">
            <v>座馬　悦治</v>
          </cell>
          <cell r="G96" t="str">
            <v>美濃加茂市本郷町６－１６－２１</v>
          </cell>
          <cell r="H96" t="str">
            <v>0574-26-3463</v>
          </cell>
          <cell r="I96" t="str">
            <v>090-5612-3113</v>
          </cell>
          <cell r="J96" t="str">
            <v>橋本　則子</v>
          </cell>
          <cell r="K96" t="str">
            <v>加茂郡川辺町西栃井558-1</v>
          </cell>
          <cell r="L96" t="str">
            <v>0574-53-2760</v>
          </cell>
          <cell r="M96" t="str">
            <v>杉山　久美子</v>
          </cell>
          <cell r="N96" t="str">
            <v>美濃加茂市本郷町3丁目16-20　リバーストーン105号</v>
          </cell>
          <cell r="Q96">
            <v>43290</v>
          </cell>
        </row>
        <row r="97">
          <cell r="A97">
            <v>96</v>
          </cell>
          <cell r="B97" t="str">
            <v>山口　富美子</v>
          </cell>
          <cell r="C97" t="str">
            <v>美濃加茂市太田町４４４－１</v>
          </cell>
          <cell r="D97" t="str">
            <v>0574-26-0615</v>
          </cell>
          <cell r="E97">
            <v>9786</v>
          </cell>
          <cell r="F97" t="str">
            <v>山口　浩一</v>
          </cell>
          <cell r="G97" t="str">
            <v>美濃加茂市太田町４４４－１</v>
          </cell>
          <cell r="H97" t="str">
            <v>0574-26-0615</v>
          </cell>
          <cell r="I97" t="str">
            <v>090-9890-3896</v>
          </cell>
          <cell r="J97" t="str">
            <v>山口　ひろえ</v>
          </cell>
          <cell r="K97" t="str">
            <v>美濃加茂市太田町４４４－１</v>
          </cell>
          <cell r="L97" t="str">
            <v>090-1746-2784</v>
          </cell>
          <cell r="Q97">
            <v>43290</v>
          </cell>
          <cell r="R97" t="str">
            <v>施設からの紹介</v>
          </cell>
        </row>
        <row r="98">
          <cell r="A98">
            <v>97</v>
          </cell>
          <cell r="B98" t="str">
            <v>大矢　孝治</v>
          </cell>
          <cell r="C98" t="str">
            <v>美濃加茂市伊深町3007</v>
          </cell>
          <cell r="E98">
            <v>14662</v>
          </cell>
          <cell r="F98" t="str">
            <v>佐曽利　めぐみ</v>
          </cell>
          <cell r="G98" t="str">
            <v>加茂郡富加町夕田338-1</v>
          </cell>
          <cell r="H98" t="str">
            <v>0574-54-2882</v>
          </cell>
          <cell r="I98" t="str">
            <v>090-6616-5950</v>
          </cell>
          <cell r="Q98">
            <v>43328</v>
          </cell>
        </row>
        <row r="99">
          <cell r="A99">
            <v>98</v>
          </cell>
          <cell r="B99" t="str">
            <v>森井　昌子</v>
          </cell>
          <cell r="C99" t="str">
            <v>美濃加茂市伊深町3036</v>
          </cell>
          <cell r="E99">
            <v>11511</v>
          </cell>
          <cell r="F99" t="str">
            <v>森井　重久</v>
          </cell>
          <cell r="G99" t="str">
            <v>可児市虹ヶ丘3-88</v>
          </cell>
          <cell r="H99" t="str">
            <v>0574-49-8764</v>
          </cell>
          <cell r="I99" t="str">
            <v>090-2345-0497</v>
          </cell>
          <cell r="Q99">
            <v>43330</v>
          </cell>
        </row>
        <row r="100">
          <cell r="A100">
            <v>99</v>
          </cell>
          <cell r="B100" t="str">
            <v>堀部　甲子雄</v>
          </cell>
          <cell r="C100" t="str">
            <v>美濃加茂市古井町下古井133</v>
          </cell>
          <cell r="E100">
            <v>19618</v>
          </cell>
          <cell r="F100" t="str">
            <v>林　清</v>
          </cell>
          <cell r="G100" t="str">
            <v>美濃加茂市古井町下古井139</v>
          </cell>
          <cell r="H100" t="str">
            <v>0574-26-0184</v>
          </cell>
          <cell r="I100" t="str">
            <v>090-2686-6646</v>
          </cell>
          <cell r="Q100">
            <v>43340</v>
          </cell>
        </row>
        <row r="101">
          <cell r="A101">
            <v>100</v>
          </cell>
          <cell r="B101" t="str">
            <v>小池　たへ子</v>
          </cell>
          <cell r="C101" t="str">
            <v>美濃加茂市下米田町小山29-2</v>
          </cell>
          <cell r="E101">
            <v>13518</v>
          </cell>
          <cell r="F101" t="str">
            <v>小池　寿子</v>
          </cell>
          <cell r="G101" t="str">
            <v>美濃加茂市下米田町小山29-2</v>
          </cell>
          <cell r="H101" t="str">
            <v>0574-25-8091</v>
          </cell>
          <cell r="I101" t="str">
            <v>090-6087-3648</v>
          </cell>
          <cell r="J101" t="str">
            <v>小池　慎一</v>
          </cell>
          <cell r="K101" t="str">
            <v>美濃加茂市下米田町小山29-2</v>
          </cell>
          <cell r="L101" t="str">
            <v>090-8556-3390</v>
          </cell>
          <cell r="Q101">
            <v>43341</v>
          </cell>
        </row>
        <row r="102">
          <cell r="A102">
            <v>101</v>
          </cell>
          <cell r="B102" t="str">
            <v>藤吉　満寿美</v>
          </cell>
          <cell r="C102" t="str">
            <v>美濃加茂市加茂野町加茂野247-2</v>
          </cell>
          <cell r="D102" t="str">
            <v>0574-26-6024</v>
          </cell>
          <cell r="E102">
            <v>9571</v>
          </cell>
          <cell r="F102" t="str">
            <v>藤吉　英子</v>
          </cell>
          <cell r="G102" t="str">
            <v>美濃加茂市加茂野町加茂野247-2</v>
          </cell>
          <cell r="H102" t="str">
            <v>0574-26-6024</v>
          </cell>
          <cell r="I102" t="str">
            <v>090-5865-5715</v>
          </cell>
          <cell r="Q102">
            <v>43354</v>
          </cell>
        </row>
        <row r="103">
          <cell r="A103">
            <v>102</v>
          </cell>
          <cell r="B103" t="str">
            <v>日比野　定子</v>
          </cell>
          <cell r="C103" t="str">
            <v>美濃加茂市古井町下古井550</v>
          </cell>
          <cell r="D103" t="str">
            <v>0574-26-5087</v>
          </cell>
          <cell r="E103">
            <v>13356</v>
          </cell>
          <cell r="F103" t="str">
            <v>日比野　雅子</v>
          </cell>
          <cell r="G103" t="str">
            <v>美濃加茂市古井町下古井550</v>
          </cell>
          <cell r="H103" t="str">
            <v>0574-26-5087</v>
          </cell>
          <cell r="I103" t="str">
            <v>090-5610-5733</v>
          </cell>
        </row>
        <row r="104">
          <cell r="A104">
            <v>103</v>
          </cell>
          <cell r="B104" t="str">
            <v>梶浦　弘子</v>
          </cell>
          <cell r="C104" t="str">
            <v>美濃加茂市加茂野町今泉441-14</v>
          </cell>
          <cell r="E104">
            <v>12955</v>
          </cell>
          <cell r="F104" t="str">
            <v>山内　千富</v>
          </cell>
          <cell r="G104" t="str">
            <v>美濃加茂市新池町2-6-27</v>
          </cell>
          <cell r="H104" t="str">
            <v>0574-27-6259</v>
          </cell>
          <cell r="I104" t="str">
            <v>090-5872-3896</v>
          </cell>
          <cell r="Q104">
            <v>43441</v>
          </cell>
        </row>
        <row r="105">
          <cell r="A105">
            <v>104</v>
          </cell>
          <cell r="B105" t="str">
            <v>仲　初美</v>
          </cell>
          <cell r="C105" t="str">
            <v>美濃加茂市森山町5-14-16</v>
          </cell>
          <cell r="D105" t="str">
            <v>0574-25-8700</v>
          </cell>
          <cell r="E105">
            <v>19822</v>
          </cell>
          <cell r="F105" t="str">
            <v>仲　和男</v>
          </cell>
          <cell r="G105" t="str">
            <v>美濃加茂市森山町5-14-16</v>
          </cell>
          <cell r="H105" t="str">
            <v>0574-25-8700</v>
          </cell>
          <cell r="I105" t="str">
            <v>090-8952-0899</v>
          </cell>
        </row>
        <row r="106">
          <cell r="A106">
            <v>105</v>
          </cell>
          <cell r="B106" t="str">
            <v>築山　ムツ子</v>
          </cell>
          <cell r="C106" t="str">
            <v>美濃加茂市清水町1-5-24レジデンスITAZUⅡ102号</v>
          </cell>
          <cell r="D106" t="str">
            <v>090-8966-2459</v>
          </cell>
          <cell r="E106">
            <v>16281</v>
          </cell>
          <cell r="F106" t="str">
            <v>築山　あゆみ</v>
          </cell>
          <cell r="G106" t="str">
            <v>美濃加茂市清水町1-5-24レジデンスITAZUⅡ102号</v>
          </cell>
          <cell r="I106" t="str">
            <v>090-8334-4211</v>
          </cell>
        </row>
        <row r="107">
          <cell r="A107">
            <v>106</v>
          </cell>
          <cell r="B107" t="str">
            <v>岡田　正成</v>
          </cell>
          <cell r="C107" t="str">
            <v>美濃加茂市森山町4-7-16</v>
          </cell>
          <cell r="D107" t="str">
            <v>0574-26-5495</v>
          </cell>
          <cell r="E107">
            <v>11493</v>
          </cell>
          <cell r="F107" t="str">
            <v>井上　桂子</v>
          </cell>
          <cell r="G107" t="str">
            <v>加茂郡川辺町下川辺477-4</v>
          </cell>
          <cell r="H107" t="str">
            <v>0574-50-2654</v>
          </cell>
          <cell r="I107" t="str">
            <v>090-9908-4070</v>
          </cell>
          <cell r="J107" t="str">
            <v>岡田　理香</v>
          </cell>
          <cell r="K107" t="str">
            <v>美濃加茂市森山町4-7-16</v>
          </cell>
          <cell r="L107" t="str">
            <v>090-2262-3623</v>
          </cell>
          <cell r="Q107">
            <v>43494</v>
          </cell>
        </row>
        <row r="108">
          <cell r="A108">
            <v>107</v>
          </cell>
          <cell r="B108" t="str">
            <v>巾　昭春</v>
          </cell>
          <cell r="C108" t="str">
            <v>美濃加茂市新池町3-2-3</v>
          </cell>
          <cell r="D108" t="str">
            <v>0574-26-6574</v>
          </cell>
          <cell r="E108">
            <v>15066</v>
          </cell>
          <cell r="F108" t="str">
            <v>巾　めぐみ</v>
          </cell>
          <cell r="G108" t="str">
            <v>美濃加茂市蜂屋町中蜂屋4490-3</v>
          </cell>
          <cell r="H108" t="str">
            <v>0574-27-6933</v>
          </cell>
          <cell r="I108" t="str">
            <v>090-5620-6963</v>
          </cell>
          <cell r="J108" t="str">
            <v>巾　英昭</v>
          </cell>
          <cell r="K108" t="str">
            <v>美濃加茂市蜂屋町中蜂屋4490-3</v>
          </cell>
          <cell r="L108" t="str">
            <v>0574-27-6933</v>
          </cell>
        </row>
        <row r="109">
          <cell r="A109">
            <v>108</v>
          </cell>
          <cell r="B109" t="str">
            <v>清水　泉</v>
          </cell>
          <cell r="C109" t="str">
            <v>美濃加茂市本郷町1丁目7-34</v>
          </cell>
          <cell r="D109" t="str">
            <v>0574-28-3236</v>
          </cell>
          <cell r="E109">
            <v>25389</v>
          </cell>
          <cell r="F109" t="str">
            <v>清水　真美</v>
          </cell>
          <cell r="G109" t="str">
            <v>美濃加茂市本郷町1丁目7-34</v>
          </cell>
          <cell r="H109" t="str">
            <v>0574-28-3236</v>
          </cell>
          <cell r="I109" t="str">
            <v>090-7319-9885</v>
          </cell>
        </row>
        <row r="110">
          <cell r="A110">
            <v>109</v>
          </cell>
          <cell r="B110" t="str">
            <v>堀田　肇</v>
          </cell>
          <cell r="C110" t="str">
            <v>美濃加茂市伊深町1832</v>
          </cell>
          <cell r="D110" t="str">
            <v>0574-29-1447</v>
          </cell>
          <cell r="E110">
            <v>12278</v>
          </cell>
          <cell r="F110" t="str">
            <v>堀田　泰史</v>
          </cell>
          <cell r="G110" t="str">
            <v>美濃加茂市伊深2123-3</v>
          </cell>
          <cell r="H110" t="str">
            <v>0574-29-1698</v>
          </cell>
          <cell r="I110" t="str">
            <v>090-9172-4594</v>
          </cell>
        </row>
        <row r="111">
          <cell r="A111">
            <v>110</v>
          </cell>
          <cell r="B111" t="str">
            <v>三品　善隆</v>
          </cell>
          <cell r="C111" t="str">
            <v>美濃加茂市太田本町1-4-5</v>
          </cell>
          <cell r="D111" t="str">
            <v>0574-25-2494</v>
          </cell>
          <cell r="E111">
            <v>10677</v>
          </cell>
          <cell r="F111" t="str">
            <v>近藤　真知子</v>
          </cell>
          <cell r="G111" t="str">
            <v>関市向山町1-5-6</v>
          </cell>
          <cell r="H111" t="str">
            <v>0575-23-1074</v>
          </cell>
          <cell r="I111" t="str">
            <v>090-8135-6682</v>
          </cell>
        </row>
        <row r="112">
          <cell r="A112">
            <v>111</v>
          </cell>
          <cell r="B112" t="str">
            <v>渡辺　とよ子</v>
          </cell>
          <cell r="C112" t="str">
            <v>美濃加茂市下米田町今509-3</v>
          </cell>
          <cell r="E112">
            <v>13756</v>
          </cell>
          <cell r="F112" t="str">
            <v>渡辺　昭二</v>
          </cell>
          <cell r="G112" t="str">
            <v>美濃加茂市下米田町今509-3</v>
          </cell>
          <cell r="H112" t="str">
            <v>090-8470-7158</v>
          </cell>
          <cell r="I112" t="str">
            <v>090-8470-7158</v>
          </cell>
        </row>
        <row r="113">
          <cell r="A113">
            <v>112</v>
          </cell>
        </row>
        <row r="114">
          <cell r="A114">
            <v>113</v>
          </cell>
        </row>
        <row r="115">
          <cell r="A115">
            <v>114</v>
          </cell>
        </row>
        <row r="116">
          <cell r="A116">
            <v>115</v>
          </cell>
        </row>
        <row r="117">
          <cell r="A117">
            <v>116</v>
          </cell>
        </row>
        <row r="118">
          <cell r="A118">
            <v>117</v>
          </cell>
        </row>
        <row r="119">
          <cell r="A119">
            <v>118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30A6E-448E-4AE6-A1A5-6C0BB69543BC}">
  <dimension ref="A1:AG123"/>
  <sheetViews>
    <sheetView tabSelected="1" zoomScaleNormal="100" workbookViewId="0">
      <selection activeCell="AQ15" sqref="AQ15"/>
    </sheetView>
  </sheetViews>
  <sheetFormatPr defaultRowHeight="18" x14ac:dyDescent="0.45"/>
  <cols>
    <col min="1" max="39" width="2.69921875" customWidth="1"/>
  </cols>
  <sheetData>
    <row r="1" spans="1:33" ht="13.2" customHeight="1" x14ac:dyDescent="0.45">
      <c r="A1" s="1" t="s">
        <v>0</v>
      </c>
      <c r="B1" s="1"/>
      <c r="C1" s="1"/>
      <c r="D1" s="2"/>
    </row>
    <row r="2" spans="1:33" ht="13.2" customHeight="1" x14ac:dyDescent="0.45">
      <c r="B2" s="2"/>
      <c r="C2" s="2"/>
      <c r="D2" s="2"/>
      <c r="E2" s="2"/>
    </row>
    <row r="3" spans="1:33" ht="13.2" customHeight="1" x14ac:dyDescent="0.45">
      <c r="M3" s="3"/>
      <c r="N3" s="3"/>
      <c r="O3" s="3"/>
      <c r="P3" s="73" t="s">
        <v>1</v>
      </c>
      <c r="Q3" s="73"/>
      <c r="R3" s="73"/>
      <c r="S3" s="73"/>
      <c r="T3" s="73" t="s">
        <v>2</v>
      </c>
      <c r="U3" s="73"/>
      <c r="V3" s="73"/>
      <c r="W3" s="73"/>
      <c r="X3" s="182" t="s">
        <v>3</v>
      </c>
      <c r="Y3" s="183"/>
      <c r="Z3" s="183"/>
      <c r="AA3" s="183"/>
      <c r="AB3" s="183"/>
      <c r="AC3" s="184"/>
      <c r="AD3" s="182" t="s">
        <v>4</v>
      </c>
      <c r="AE3" s="183"/>
      <c r="AF3" s="183"/>
      <c r="AG3" s="184"/>
    </row>
    <row r="4" spans="1:33" ht="13.2" customHeight="1" x14ac:dyDescent="0.45">
      <c r="P4" s="185"/>
      <c r="Q4" s="185"/>
      <c r="R4" s="185"/>
      <c r="S4" s="185"/>
      <c r="T4" s="185"/>
      <c r="U4" s="185"/>
      <c r="V4" s="185"/>
      <c r="W4" s="185"/>
      <c r="X4" s="186"/>
      <c r="Y4" s="187"/>
      <c r="Z4" s="187"/>
      <c r="AA4" s="187"/>
      <c r="AB4" s="187"/>
      <c r="AC4" s="188"/>
      <c r="AD4" s="186"/>
      <c r="AE4" s="187"/>
      <c r="AF4" s="187"/>
      <c r="AG4" s="188"/>
    </row>
    <row r="5" spans="1:33" ht="13.2" customHeight="1" x14ac:dyDescent="0.45">
      <c r="P5" s="185"/>
      <c r="Q5" s="185"/>
      <c r="R5" s="185"/>
      <c r="S5" s="185"/>
      <c r="T5" s="185"/>
      <c r="U5" s="185"/>
      <c r="V5" s="185"/>
      <c r="W5" s="185"/>
      <c r="X5" s="189"/>
      <c r="Y5" s="190"/>
      <c r="Z5" s="190"/>
      <c r="AA5" s="190"/>
      <c r="AB5" s="190"/>
      <c r="AC5" s="191"/>
      <c r="AD5" s="189"/>
      <c r="AE5" s="190"/>
      <c r="AF5" s="190"/>
      <c r="AG5" s="191"/>
    </row>
    <row r="6" spans="1:33" ht="13.2" customHeight="1" x14ac:dyDescent="0.45">
      <c r="P6" s="185"/>
      <c r="Q6" s="185"/>
      <c r="R6" s="185"/>
      <c r="S6" s="185"/>
      <c r="T6" s="185"/>
      <c r="U6" s="185"/>
      <c r="V6" s="185"/>
      <c r="W6" s="185"/>
      <c r="X6" s="192"/>
      <c r="Y6" s="193"/>
      <c r="Z6" s="193"/>
      <c r="AA6" s="193"/>
      <c r="AB6" s="193"/>
      <c r="AC6" s="194"/>
      <c r="AD6" s="192"/>
      <c r="AE6" s="193"/>
      <c r="AF6" s="193"/>
      <c r="AG6" s="194"/>
    </row>
    <row r="7" spans="1:33" ht="13.2" customHeight="1" x14ac:dyDescent="0.45"/>
    <row r="8" spans="1:33" ht="13.2" customHeight="1" x14ac:dyDescent="0.45">
      <c r="B8" s="180" t="s">
        <v>5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</row>
    <row r="9" spans="1:33" ht="13.2" customHeight="1" x14ac:dyDescent="0.45"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</row>
    <row r="10" spans="1:33" ht="13.2" customHeight="1" x14ac:dyDescent="0.45"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</row>
    <row r="11" spans="1:33" ht="13.2" customHeight="1" x14ac:dyDescent="0.45"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</row>
    <row r="12" spans="1:33" ht="13.2" customHeight="1" x14ac:dyDescent="0.45">
      <c r="B12" s="181" t="s">
        <v>6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</row>
    <row r="13" spans="1:33" ht="13.2" customHeight="1" x14ac:dyDescent="0.45"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</row>
    <row r="14" spans="1:33" ht="13.2" customHeight="1" x14ac:dyDescent="0.45">
      <c r="A14" s="3"/>
      <c r="B14" s="3"/>
      <c r="C14" s="3"/>
      <c r="D14" s="3"/>
      <c r="E14" s="3"/>
      <c r="F14" s="3"/>
      <c r="G14" s="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"/>
      <c r="T14" s="6"/>
      <c r="U14" s="174" t="s">
        <v>7</v>
      </c>
      <c r="V14" s="174"/>
      <c r="W14" s="174"/>
      <c r="X14" s="174"/>
      <c r="Y14" s="174"/>
      <c r="Z14" s="174" t="s">
        <v>8</v>
      </c>
      <c r="AA14" s="174"/>
      <c r="AB14" s="174"/>
      <c r="AC14" s="174" t="s">
        <v>9</v>
      </c>
      <c r="AD14" s="174"/>
      <c r="AE14" s="174"/>
      <c r="AF14" s="174" t="s">
        <v>10</v>
      </c>
      <c r="AG14" s="7"/>
    </row>
    <row r="15" spans="1:33" ht="13.2" customHeight="1" x14ac:dyDescent="0.45">
      <c r="A15" s="3"/>
      <c r="B15" s="3"/>
      <c r="C15" s="3"/>
      <c r="D15" s="3"/>
      <c r="E15" s="3"/>
      <c r="F15" s="3"/>
      <c r="G15" s="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8"/>
      <c r="T15" s="9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0"/>
    </row>
    <row r="16" spans="1:33" ht="13.2" customHeight="1" x14ac:dyDescent="0.45">
      <c r="A16" s="3"/>
      <c r="B16" s="176" t="s">
        <v>11</v>
      </c>
      <c r="C16" s="176"/>
      <c r="D16" s="176"/>
      <c r="E16" s="176"/>
      <c r="F16" s="176"/>
      <c r="G16" s="177"/>
      <c r="H16" s="151"/>
      <c r="I16" s="153" t="str">
        <f>IFERROR(VLOOKUP(AP8,[1]登録者名簿!$A1:$IV65536,6,TRUE),"")</f>
        <v/>
      </c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4"/>
    </row>
    <row r="17" spans="1:33" ht="13.2" customHeight="1" x14ac:dyDescent="0.45">
      <c r="A17" s="3"/>
      <c r="B17" s="176"/>
      <c r="C17" s="176"/>
      <c r="D17" s="176"/>
      <c r="E17" s="176"/>
      <c r="F17" s="176"/>
      <c r="G17" s="177"/>
      <c r="H17" s="151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6"/>
    </row>
    <row r="18" spans="1:33" ht="13.2" customHeight="1" x14ac:dyDescent="0.45">
      <c r="A18" s="3"/>
      <c r="B18" s="178"/>
      <c r="C18" s="178"/>
      <c r="D18" s="178"/>
      <c r="E18" s="178"/>
      <c r="F18" s="178"/>
      <c r="G18" s="179"/>
      <c r="H18" s="152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70"/>
    </row>
    <row r="19" spans="1:33" ht="13.2" customHeight="1" x14ac:dyDescent="0.45">
      <c r="A19" s="3"/>
      <c r="B19" s="159" t="s">
        <v>12</v>
      </c>
      <c r="C19" s="159"/>
      <c r="D19" s="159"/>
      <c r="E19" s="159"/>
      <c r="F19" s="159"/>
      <c r="G19" s="160"/>
      <c r="H19" s="165"/>
      <c r="I19" s="167" t="str">
        <f>IFERROR(VLOOKUP(AP8,[1]登録者名簿!$A1:$IV65536,7,TRUE),"")</f>
        <v/>
      </c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8"/>
    </row>
    <row r="20" spans="1:33" ht="13.2" customHeight="1" x14ac:dyDescent="0.45">
      <c r="A20" s="3"/>
      <c r="B20" s="161"/>
      <c r="C20" s="161"/>
      <c r="D20" s="161"/>
      <c r="E20" s="161"/>
      <c r="F20" s="161"/>
      <c r="G20" s="162"/>
      <c r="H20" s="151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6"/>
    </row>
    <row r="21" spans="1:33" ht="13.2" customHeight="1" x14ac:dyDescent="0.45">
      <c r="A21" s="3"/>
      <c r="B21" s="163"/>
      <c r="C21" s="163"/>
      <c r="D21" s="163"/>
      <c r="E21" s="163"/>
      <c r="F21" s="163"/>
      <c r="G21" s="164"/>
      <c r="H21" s="166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70"/>
    </row>
    <row r="22" spans="1:33" ht="13.2" customHeight="1" x14ac:dyDescent="0.45">
      <c r="A22" s="3"/>
      <c r="B22" s="171" t="s">
        <v>13</v>
      </c>
      <c r="C22" s="171"/>
      <c r="D22" s="171"/>
      <c r="E22" s="171"/>
      <c r="F22" s="171"/>
      <c r="G22" s="172"/>
      <c r="H22" s="173"/>
      <c r="I22" s="155" t="str">
        <f>IFERROR(VLOOKUP(AP8,[1]登録者名簿!$A1:$IV65536,8,TRUE),"")</f>
        <v/>
      </c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6"/>
    </row>
    <row r="23" spans="1:33" ht="13.2" customHeight="1" x14ac:dyDescent="0.45">
      <c r="A23" s="3"/>
      <c r="B23" s="171"/>
      <c r="C23" s="171"/>
      <c r="D23" s="171"/>
      <c r="E23" s="171"/>
      <c r="F23" s="171"/>
      <c r="G23" s="172"/>
      <c r="H23" s="151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6"/>
    </row>
    <row r="24" spans="1:33" ht="13.2" customHeight="1" x14ac:dyDescent="0.45">
      <c r="A24" s="3"/>
      <c r="B24" s="161"/>
      <c r="C24" s="161"/>
      <c r="D24" s="161"/>
      <c r="E24" s="161"/>
      <c r="F24" s="161"/>
      <c r="G24" s="162"/>
      <c r="H24" s="151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70"/>
    </row>
    <row r="25" spans="1:33" ht="13.2" customHeight="1" x14ac:dyDescent="0.45">
      <c r="A25" s="3"/>
      <c r="B25" s="94" t="s">
        <v>14</v>
      </c>
      <c r="C25" s="95"/>
      <c r="D25" s="95"/>
      <c r="E25" s="95"/>
      <c r="F25" s="95"/>
      <c r="G25" s="95"/>
      <c r="H25" s="151"/>
      <c r="I25" s="153" t="str">
        <f>IFERROR(VLOOKUP(AP8,[1]登録者名簿!$A1:$IV65536,2),"")</f>
        <v/>
      </c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4"/>
    </row>
    <row r="26" spans="1:33" ht="13.2" customHeight="1" x14ac:dyDescent="0.45">
      <c r="A26" s="3"/>
      <c r="B26" s="85"/>
      <c r="C26" s="86"/>
      <c r="D26" s="86"/>
      <c r="E26" s="86"/>
      <c r="F26" s="86"/>
      <c r="G26" s="86"/>
      <c r="H26" s="151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6"/>
    </row>
    <row r="27" spans="1:33" ht="13.2" customHeight="1" x14ac:dyDescent="0.45">
      <c r="A27" s="3"/>
      <c r="B27" s="112"/>
      <c r="C27" s="113"/>
      <c r="D27" s="113"/>
      <c r="E27" s="113"/>
      <c r="F27" s="113"/>
      <c r="G27" s="113"/>
      <c r="H27" s="152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6"/>
    </row>
    <row r="28" spans="1:33" ht="13.2" customHeight="1" x14ac:dyDescent="0.45">
      <c r="A28" s="3"/>
      <c r="B28" s="101" t="s">
        <v>15</v>
      </c>
      <c r="C28" s="102"/>
      <c r="D28" s="102"/>
      <c r="E28" s="102"/>
      <c r="F28" s="102"/>
      <c r="G28" s="102"/>
      <c r="H28" s="11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3"/>
    </row>
    <row r="29" spans="1:33" ht="13.2" customHeight="1" x14ac:dyDescent="0.45">
      <c r="A29" s="3"/>
      <c r="B29" s="104"/>
      <c r="C29" s="105"/>
      <c r="D29" s="105"/>
      <c r="E29" s="105"/>
      <c r="F29" s="105"/>
      <c r="G29" s="105"/>
      <c r="H29" s="14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7" t="b">
        <v>1</v>
      </c>
      <c r="Y29" s="157"/>
      <c r="Z29" s="157"/>
      <c r="AA29" s="157"/>
      <c r="AB29" s="157" t="b">
        <v>0</v>
      </c>
      <c r="AC29" s="157"/>
      <c r="AD29" s="157"/>
      <c r="AE29" s="157"/>
      <c r="AF29" s="157"/>
      <c r="AG29" s="158"/>
    </row>
    <row r="30" spans="1:33" ht="13.2" customHeight="1" x14ac:dyDescent="0.45">
      <c r="A30" s="3"/>
      <c r="B30" s="107"/>
      <c r="C30" s="108"/>
      <c r="D30" s="108"/>
      <c r="E30" s="108"/>
      <c r="F30" s="108"/>
      <c r="G30" s="108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8"/>
    </row>
    <row r="31" spans="1:33" ht="13.2" customHeight="1" x14ac:dyDescent="0.45">
      <c r="A31" s="3"/>
      <c r="B31" s="131" t="s">
        <v>16</v>
      </c>
      <c r="C31" s="102"/>
      <c r="D31" s="102"/>
      <c r="E31" s="102"/>
      <c r="F31" s="102"/>
      <c r="G31" s="102"/>
      <c r="H31" s="135" t="str">
        <f>"　　" &amp; TEXT(AY11,"令和") &amp;"　"&amp; TEXT(AY11,"元") &amp;"　年　"&amp; TEXT(AY11,"mm") &amp;"　月　"&amp; TEXT(AY11,"dd") &amp;"　日" &amp; "(" &amp;TEXT(AY11,"aaa")&amp; ")"</f>
        <v>　　令和　元　年　01　月　00　日(土)</v>
      </c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 t="s">
        <v>17</v>
      </c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41"/>
    </row>
    <row r="32" spans="1:33" ht="13.2" customHeight="1" x14ac:dyDescent="0.45">
      <c r="A32" s="3"/>
      <c r="B32" s="132"/>
      <c r="C32" s="105"/>
      <c r="D32" s="105"/>
      <c r="E32" s="105"/>
      <c r="F32" s="105"/>
      <c r="G32" s="105"/>
      <c r="H32" s="137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42"/>
    </row>
    <row r="33" spans="1:33" ht="13.2" customHeight="1" x14ac:dyDescent="0.45">
      <c r="A33" s="3"/>
      <c r="B33" s="133"/>
      <c r="C33" s="134"/>
      <c r="D33" s="134"/>
      <c r="E33" s="134"/>
      <c r="F33" s="134"/>
      <c r="G33" s="134"/>
      <c r="H33" s="139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3"/>
    </row>
    <row r="34" spans="1:33" ht="13.2" customHeight="1" x14ac:dyDescent="0.45">
      <c r="A34" s="3"/>
      <c r="B34" s="144" t="s">
        <v>18</v>
      </c>
      <c r="C34" s="145"/>
      <c r="D34" s="145"/>
      <c r="E34" s="145"/>
      <c r="F34" s="145"/>
      <c r="G34" s="146"/>
      <c r="H34" s="137" t="s">
        <v>19</v>
      </c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42"/>
    </row>
    <row r="35" spans="1:33" ht="13.2" customHeight="1" x14ac:dyDescent="0.45">
      <c r="A35" s="3"/>
      <c r="B35" s="104"/>
      <c r="C35" s="105"/>
      <c r="D35" s="105"/>
      <c r="E35" s="105"/>
      <c r="F35" s="105"/>
      <c r="G35" s="106"/>
      <c r="H35" s="137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42"/>
    </row>
    <row r="36" spans="1:33" ht="13.2" customHeight="1" x14ac:dyDescent="0.45">
      <c r="A36" s="3"/>
      <c r="B36" s="107"/>
      <c r="C36" s="108"/>
      <c r="D36" s="108"/>
      <c r="E36" s="108"/>
      <c r="F36" s="108"/>
      <c r="G36" s="109"/>
      <c r="H36" s="147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9"/>
    </row>
    <row r="37" spans="1:33" ht="13.2" customHeight="1" x14ac:dyDescent="0.45">
      <c r="A37" s="3"/>
      <c r="B37" s="101" t="s">
        <v>20</v>
      </c>
      <c r="C37" s="102"/>
      <c r="D37" s="102"/>
      <c r="E37" s="102"/>
      <c r="F37" s="102"/>
      <c r="G37" s="102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</row>
    <row r="38" spans="1:33" ht="13.2" customHeight="1" x14ac:dyDescent="0.45">
      <c r="A38" s="3"/>
      <c r="B38" s="104"/>
      <c r="C38" s="105"/>
      <c r="D38" s="105"/>
      <c r="E38" s="105"/>
      <c r="F38" s="105"/>
      <c r="G38" s="105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</row>
    <row r="39" spans="1:33" ht="13.2" customHeight="1" x14ac:dyDescent="0.45">
      <c r="A39" s="3"/>
      <c r="B39" s="107"/>
      <c r="C39" s="108"/>
      <c r="D39" s="108"/>
      <c r="E39" s="108"/>
      <c r="F39" s="108"/>
      <c r="G39" s="108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</row>
    <row r="40" spans="1:33" ht="13.2" customHeight="1" x14ac:dyDescent="0.45">
      <c r="A40" s="3"/>
      <c r="B40" s="101" t="s">
        <v>21</v>
      </c>
      <c r="C40" s="102"/>
      <c r="D40" s="102"/>
      <c r="E40" s="102"/>
      <c r="F40" s="102"/>
      <c r="G40" s="102"/>
      <c r="H40" s="116" t="s">
        <v>22</v>
      </c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8"/>
    </row>
    <row r="41" spans="1:33" ht="13.2" customHeight="1" x14ac:dyDescent="0.45">
      <c r="A41" s="3"/>
      <c r="B41" s="104"/>
      <c r="C41" s="105"/>
      <c r="D41" s="105"/>
      <c r="E41" s="105"/>
      <c r="F41" s="105"/>
      <c r="G41" s="105"/>
      <c r="H41" s="119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1"/>
    </row>
    <row r="42" spans="1:33" ht="13.2" customHeight="1" x14ac:dyDescent="0.45">
      <c r="A42" s="3"/>
      <c r="B42" s="104"/>
      <c r="C42" s="105"/>
      <c r="D42" s="105"/>
      <c r="E42" s="105"/>
      <c r="F42" s="105"/>
      <c r="G42" s="105"/>
      <c r="H42" s="119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1"/>
    </row>
    <row r="43" spans="1:33" ht="13.2" customHeight="1" x14ac:dyDescent="0.45">
      <c r="A43" s="3"/>
      <c r="B43" s="104"/>
      <c r="C43" s="105"/>
      <c r="D43" s="105"/>
      <c r="E43" s="105"/>
      <c r="F43" s="105"/>
      <c r="G43" s="105"/>
      <c r="H43" s="111" t="s">
        <v>23</v>
      </c>
      <c r="I43" s="122"/>
      <c r="J43" s="122"/>
      <c r="K43" s="122"/>
      <c r="L43" s="122"/>
      <c r="M43" s="19"/>
      <c r="N43" s="71" t="s">
        <v>24</v>
      </c>
      <c r="O43" s="71"/>
      <c r="P43" s="71"/>
      <c r="Q43" s="123" t="str">
        <f>IF(AP13="","",VLOOKUP(AP13,[1]登録者名簿!$A1:$IV65536,10,))</f>
        <v/>
      </c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9"/>
      <c r="AE43" s="19"/>
      <c r="AF43" s="19"/>
      <c r="AG43" s="20"/>
    </row>
    <row r="44" spans="1:33" ht="13.2" customHeight="1" x14ac:dyDescent="0.45">
      <c r="A44" s="3"/>
      <c r="B44" s="104"/>
      <c r="C44" s="105"/>
      <c r="D44" s="105"/>
      <c r="E44" s="105"/>
      <c r="F44" s="105"/>
      <c r="G44" s="105"/>
      <c r="H44" s="111"/>
      <c r="I44" s="122"/>
      <c r="J44" s="122"/>
      <c r="K44" s="122"/>
      <c r="L44" s="122"/>
      <c r="M44" s="19"/>
      <c r="N44" s="51"/>
      <c r="O44" s="51"/>
      <c r="P44" s="51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9"/>
      <c r="AE44" s="19"/>
      <c r="AF44" s="19"/>
      <c r="AG44" s="20"/>
    </row>
    <row r="45" spans="1:33" ht="13.2" customHeight="1" x14ac:dyDescent="0.45">
      <c r="A45" s="3"/>
      <c r="B45" s="104"/>
      <c r="C45" s="105"/>
      <c r="D45" s="105"/>
      <c r="E45" s="105"/>
      <c r="F45" s="105"/>
      <c r="G45" s="105"/>
      <c r="H45" s="21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20"/>
    </row>
    <row r="46" spans="1:33" ht="13.2" customHeight="1" x14ac:dyDescent="0.45">
      <c r="A46" s="3"/>
      <c r="B46" s="104"/>
      <c r="C46" s="105"/>
      <c r="D46" s="105"/>
      <c r="E46" s="105"/>
      <c r="F46" s="105"/>
      <c r="G46" s="105"/>
      <c r="H46" s="22"/>
      <c r="I46" s="23"/>
      <c r="J46" s="23"/>
      <c r="K46" s="23"/>
      <c r="L46" s="23"/>
      <c r="M46" s="23"/>
      <c r="N46" s="71" t="s">
        <v>25</v>
      </c>
      <c r="O46" s="71"/>
      <c r="P46" s="71"/>
      <c r="Q46" s="123" t="str">
        <f>IF(AP13="","",VLOOKUP(AP13,[1]登録者名簿!$A1:$IV65536,11))</f>
        <v/>
      </c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23"/>
      <c r="AE46" s="23"/>
      <c r="AF46" s="23"/>
      <c r="AG46" s="24"/>
    </row>
    <row r="47" spans="1:33" ht="13.2" customHeight="1" x14ac:dyDescent="0.45">
      <c r="A47" s="3"/>
      <c r="B47" s="104"/>
      <c r="C47" s="105"/>
      <c r="D47" s="105"/>
      <c r="E47" s="105"/>
      <c r="F47" s="105"/>
      <c r="G47" s="105"/>
      <c r="H47" s="22"/>
      <c r="I47" s="23"/>
      <c r="J47" s="23"/>
      <c r="K47" s="23"/>
      <c r="L47" s="23"/>
      <c r="M47" s="23"/>
      <c r="N47" s="51"/>
      <c r="O47" s="51"/>
      <c r="P47" s="51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23"/>
      <c r="AE47" s="23"/>
      <c r="AF47" s="23"/>
      <c r="AG47" s="24"/>
    </row>
    <row r="48" spans="1:33" ht="13.2" customHeight="1" x14ac:dyDescent="0.45">
      <c r="A48" s="3"/>
      <c r="B48" s="104"/>
      <c r="C48" s="105"/>
      <c r="D48" s="105"/>
      <c r="E48" s="105"/>
      <c r="F48" s="105"/>
      <c r="G48" s="105"/>
      <c r="H48" s="22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4"/>
    </row>
    <row r="49" spans="1:33" ht="13.2" customHeight="1" x14ac:dyDescent="0.2">
      <c r="A49" s="3"/>
      <c r="B49" s="104"/>
      <c r="C49" s="105"/>
      <c r="D49" s="105"/>
      <c r="E49" s="105"/>
      <c r="F49" s="105"/>
      <c r="G49" s="105"/>
      <c r="H49" s="125" t="s">
        <v>26</v>
      </c>
      <c r="I49" s="125"/>
      <c r="J49" s="125"/>
      <c r="K49" s="125"/>
      <c r="L49" s="125"/>
      <c r="M49" s="125"/>
      <c r="N49" s="126"/>
      <c r="O49" s="25"/>
      <c r="P49" s="129" t="s">
        <v>27</v>
      </c>
      <c r="Q49" s="129"/>
      <c r="R49" s="129"/>
      <c r="S49" s="129"/>
      <c r="T49" s="129"/>
      <c r="U49" s="129" t="s">
        <v>28</v>
      </c>
      <c r="V49" s="129"/>
      <c r="W49" s="129"/>
      <c r="X49" s="129"/>
      <c r="Y49" s="129"/>
      <c r="Z49" s="129"/>
      <c r="AA49" s="129"/>
      <c r="AB49" s="129"/>
      <c r="AC49" s="129"/>
      <c r="AD49" s="129"/>
      <c r="AE49" s="26"/>
      <c r="AF49" s="26"/>
      <c r="AG49" s="24"/>
    </row>
    <row r="50" spans="1:33" ht="13.2" customHeight="1" x14ac:dyDescent="0.2">
      <c r="A50" s="3"/>
      <c r="B50" s="104"/>
      <c r="C50" s="105"/>
      <c r="D50" s="105"/>
      <c r="E50" s="105"/>
      <c r="F50" s="105"/>
      <c r="G50" s="105"/>
      <c r="H50" s="127"/>
      <c r="I50" s="127"/>
      <c r="J50" s="127"/>
      <c r="K50" s="127"/>
      <c r="L50" s="127"/>
      <c r="M50" s="127"/>
      <c r="N50" s="128"/>
      <c r="O50" s="25"/>
      <c r="P50" s="129"/>
      <c r="Q50" s="129"/>
      <c r="R50" s="129"/>
      <c r="S50" s="129"/>
      <c r="T50" s="129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26"/>
      <c r="AF50" s="26"/>
      <c r="AG50" s="24"/>
    </row>
    <row r="51" spans="1:33" ht="13.2" customHeight="1" x14ac:dyDescent="0.45">
      <c r="A51" s="3"/>
      <c r="B51" s="107"/>
      <c r="C51" s="108"/>
      <c r="D51" s="108"/>
      <c r="E51" s="108"/>
      <c r="F51" s="108"/>
      <c r="G51" s="108"/>
      <c r="H51" s="27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9"/>
    </row>
    <row r="52" spans="1:33" ht="13.2" customHeight="1" x14ac:dyDescent="0.45">
      <c r="A52" s="3"/>
      <c r="B52" s="101" t="s">
        <v>29</v>
      </c>
      <c r="C52" s="102"/>
      <c r="D52" s="102"/>
      <c r="E52" s="102"/>
      <c r="F52" s="102"/>
      <c r="G52" s="103"/>
      <c r="H52" s="110" t="s">
        <v>30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0"/>
    </row>
    <row r="53" spans="1:33" ht="13.2" customHeight="1" x14ac:dyDescent="0.45">
      <c r="A53" s="3"/>
      <c r="B53" s="104"/>
      <c r="C53" s="105"/>
      <c r="D53" s="105"/>
      <c r="E53" s="105"/>
      <c r="F53" s="105"/>
      <c r="G53" s="106"/>
      <c r="H53" s="111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9"/>
    </row>
    <row r="54" spans="1:33" ht="13.2" customHeight="1" x14ac:dyDescent="0.45">
      <c r="A54" s="3"/>
      <c r="B54" s="104"/>
      <c r="C54" s="105"/>
      <c r="D54" s="105"/>
      <c r="E54" s="105"/>
      <c r="F54" s="105"/>
      <c r="G54" s="106"/>
      <c r="H54" s="97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9"/>
    </row>
    <row r="55" spans="1:33" ht="13.2" customHeight="1" x14ac:dyDescent="0.45">
      <c r="A55" s="3"/>
      <c r="B55" s="104"/>
      <c r="C55" s="105"/>
      <c r="D55" s="105"/>
      <c r="E55" s="105"/>
      <c r="F55" s="105"/>
      <c r="G55" s="106"/>
      <c r="H55" s="97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9"/>
    </row>
    <row r="56" spans="1:33" ht="13.2" customHeight="1" x14ac:dyDescent="0.45">
      <c r="A56" s="3"/>
      <c r="B56" s="107"/>
      <c r="C56" s="108"/>
      <c r="D56" s="108"/>
      <c r="E56" s="108"/>
      <c r="F56" s="108"/>
      <c r="G56" s="109"/>
      <c r="H56" s="91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3"/>
    </row>
    <row r="57" spans="1:33" ht="13.2" customHeight="1" x14ac:dyDescent="0.45">
      <c r="A57" s="3"/>
      <c r="B57" s="101" t="s">
        <v>31</v>
      </c>
      <c r="C57" s="102"/>
      <c r="D57" s="102"/>
      <c r="E57" s="102"/>
      <c r="F57" s="102"/>
      <c r="G57" s="103"/>
      <c r="H57" s="94" t="s">
        <v>32</v>
      </c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6"/>
    </row>
    <row r="58" spans="1:33" ht="13.2" customHeight="1" x14ac:dyDescent="0.45">
      <c r="A58" s="3"/>
      <c r="B58" s="104"/>
      <c r="C58" s="105"/>
      <c r="D58" s="105"/>
      <c r="E58" s="105"/>
      <c r="F58" s="105"/>
      <c r="G58" s="106"/>
      <c r="H58" s="85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7"/>
    </row>
    <row r="59" spans="1:33" ht="13.2" customHeight="1" x14ac:dyDescent="0.45">
      <c r="A59" s="3"/>
      <c r="B59" s="104"/>
      <c r="C59" s="105"/>
      <c r="D59" s="105"/>
      <c r="E59" s="105"/>
      <c r="F59" s="105"/>
      <c r="G59" s="106"/>
      <c r="H59" s="85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7"/>
    </row>
    <row r="60" spans="1:33" ht="13.2" customHeight="1" x14ac:dyDescent="0.45">
      <c r="A60" s="3"/>
      <c r="B60" s="107"/>
      <c r="C60" s="108"/>
      <c r="D60" s="108"/>
      <c r="E60" s="108"/>
      <c r="F60" s="108"/>
      <c r="G60" s="109"/>
      <c r="H60" s="112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4"/>
    </row>
    <row r="61" spans="1:33" ht="13.2" customHeight="1" x14ac:dyDescent="0.4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13.2" customHeight="1" x14ac:dyDescent="0.4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13.2" customHeight="1" x14ac:dyDescent="0.45">
      <c r="A63" s="3"/>
      <c r="B63" s="115" t="s">
        <v>33</v>
      </c>
      <c r="C63" s="115"/>
      <c r="D63" s="115"/>
      <c r="E63" s="115"/>
      <c r="F63" s="115"/>
      <c r="G63" s="115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13.2" customHeight="1" x14ac:dyDescent="0.45">
      <c r="A64" s="3"/>
      <c r="B64" s="88" t="s">
        <v>34</v>
      </c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90"/>
    </row>
    <row r="65" spans="1:33" ht="13.2" customHeight="1" x14ac:dyDescent="0.45">
      <c r="A65" s="3"/>
      <c r="B65" s="91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3"/>
    </row>
    <row r="66" spans="1:33" ht="13.2" customHeight="1" x14ac:dyDescent="0.45">
      <c r="A66" s="3"/>
      <c r="B66" s="94" t="s">
        <v>35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6"/>
      <c r="R66" s="88" t="s">
        <v>36</v>
      </c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90"/>
    </row>
    <row r="67" spans="1:33" ht="13.2" customHeight="1" x14ac:dyDescent="0.45">
      <c r="A67" s="3"/>
      <c r="B67" s="85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7"/>
      <c r="R67" s="97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9"/>
    </row>
    <row r="68" spans="1:33" ht="13.2" customHeight="1" x14ac:dyDescent="0.45">
      <c r="A68" s="3"/>
      <c r="B68" s="85" t="s">
        <v>37</v>
      </c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7"/>
      <c r="R68" s="30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31"/>
    </row>
    <row r="69" spans="1:33" ht="13.2" customHeight="1" x14ac:dyDescent="0.45">
      <c r="A69" s="3"/>
      <c r="B69" s="85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7"/>
      <c r="R69" s="30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31"/>
    </row>
    <row r="70" spans="1:33" ht="13.2" customHeight="1" x14ac:dyDescent="0.45">
      <c r="A70" s="3"/>
      <c r="B70" s="85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7"/>
      <c r="R70" s="30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31"/>
    </row>
    <row r="71" spans="1:33" ht="13.2" customHeight="1" x14ac:dyDescent="0.45">
      <c r="A71" s="3"/>
      <c r="B71" s="85" t="s">
        <v>38</v>
      </c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7"/>
      <c r="R71" s="30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31"/>
    </row>
    <row r="72" spans="1:33" ht="13.2" customHeight="1" x14ac:dyDescent="0.45">
      <c r="A72" s="3"/>
      <c r="B72" s="85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7"/>
      <c r="R72" s="30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31"/>
    </row>
    <row r="73" spans="1:33" ht="13.2" customHeight="1" x14ac:dyDescent="0.45">
      <c r="A73" s="3"/>
      <c r="B73" s="85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7"/>
      <c r="R73" s="30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31"/>
    </row>
    <row r="74" spans="1:33" ht="13.2" customHeight="1" x14ac:dyDescent="0.45">
      <c r="A74" s="3"/>
      <c r="B74" s="100" t="s">
        <v>39</v>
      </c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7"/>
      <c r="R74" s="30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31"/>
    </row>
    <row r="75" spans="1:33" ht="13.2" customHeight="1" x14ac:dyDescent="0.45">
      <c r="A75" s="3"/>
      <c r="B75" s="85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7"/>
      <c r="R75" s="30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31"/>
    </row>
    <row r="76" spans="1:33" ht="13.2" customHeight="1" x14ac:dyDescent="0.45">
      <c r="A76" s="3"/>
      <c r="B76" s="85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7"/>
      <c r="R76" s="30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31"/>
    </row>
    <row r="77" spans="1:33" ht="13.2" customHeight="1" x14ac:dyDescent="0.45">
      <c r="A77" s="3"/>
      <c r="B77" s="100" t="s">
        <v>40</v>
      </c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7"/>
      <c r="R77" s="30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31"/>
    </row>
    <row r="78" spans="1:33" ht="13.2" customHeight="1" x14ac:dyDescent="0.45">
      <c r="A78" s="3"/>
      <c r="B78" s="100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7"/>
      <c r="R78" s="4" t="s">
        <v>41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31"/>
    </row>
    <row r="79" spans="1:33" ht="13.2" customHeight="1" x14ac:dyDescent="0.45">
      <c r="A79" s="3"/>
      <c r="B79" s="100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7"/>
      <c r="R79" s="30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31"/>
    </row>
    <row r="80" spans="1:33" ht="13.2" customHeight="1" x14ac:dyDescent="0.45">
      <c r="A80" s="3"/>
      <c r="B80" s="85" t="s">
        <v>42</v>
      </c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7"/>
      <c r="R80" s="30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31"/>
    </row>
    <row r="81" spans="1:33" ht="13.2" customHeight="1" x14ac:dyDescent="0.45">
      <c r="A81" s="3"/>
      <c r="B81" s="85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7"/>
      <c r="R81" s="30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31"/>
    </row>
    <row r="82" spans="1:33" ht="13.2" customHeight="1" x14ac:dyDescent="0.45">
      <c r="A82" s="3"/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4"/>
      <c r="R82" s="30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31"/>
    </row>
    <row r="83" spans="1:33" ht="13.2" customHeight="1" x14ac:dyDescent="0.45">
      <c r="A83" s="3"/>
      <c r="B83" s="32"/>
      <c r="C83" s="33"/>
      <c r="D83" s="33"/>
      <c r="E83" s="33"/>
      <c r="F83" s="35" t="s">
        <v>43</v>
      </c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4"/>
      <c r="R83" s="30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31"/>
    </row>
    <row r="84" spans="1:33" ht="13.2" customHeight="1" x14ac:dyDescent="0.45">
      <c r="A84" s="3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8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40"/>
    </row>
    <row r="85" spans="1:33" ht="13.2" customHeight="1" x14ac:dyDescent="0.45">
      <c r="A85" s="4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ht="13.2" customHeight="1" x14ac:dyDescent="0.45">
      <c r="A86" s="4"/>
      <c r="B86" s="88" t="s">
        <v>44</v>
      </c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90"/>
    </row>
    <row r="87" spans="1:33" ht="13.2" customHeight="1" x14ac:dyDescent="0.45">
      <c r="A87" s="4"/>
      <c r="B87" s="91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3"/>
    </row>
    <row r="88" spans="1:33" ht="13.2" customHeight="1" x14ac:dyDescent="0.45">
      <c r="A88" s="4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4"/>
    </row>
    <row r="89" spans="1:33" ht="13.2" customHeight="1" x14ac:dyDescent="0.45">
      <c r="A89" s="4"/>
      <c r="B89" s="22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4"/>
    </row>
    <row r="90" spans="1:33" ht="13.2" customHeight="1" x14ac:dyDescent="0.45">
      <c r="A90" s="4"/>
      <c r="B90" s="22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4"/>
    </row>
    <row r="91" spans="1:33" ht="13.2" customHeight="1" x14ac:dyDescent="0.45">
      <c r="A91" s="4"/>
      <c r="B91" s="22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4"/>
    </row>
    <row r="92" spans="1:33" ht="13.2" customHeight="1" x14ac:dyDescent="0.45">
      <c r="A92" s="4"/>
      <c r="B92" s="22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4"/>
    </row>
    <row r="93" spans="1:33" ht="13.2" customHeight="1" x14ac:dyDescent="0.45">
      <c r="A93" s="4"/>
      <c r="B93" s="22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4"/>
    </row>
    <row r="94" spans="1:33" ht="13.2" customHeight="1" x14ac:dyDescent="0.45">
      <c r="A94" s="4"/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4"/>
    </row>
    <row r="95" spans="1:33" ht="13.2" customHeight="1" x14ac:dyDescent="0.45">
      <c r="A95" s="3"/>
      <c r="B95" s="22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4"/>
    </row>
    <row r="96" spans="1:33" ht="13.2" customHeight="1" x14ac:dyDescent="0.45">
      <c r="A96" s="3"/>
      <c r="B96" s="22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4"/>
    </row>
    <row r="97" spans="1:33" ht="13.2" customHeight="1" x14ac:dyDescent="0.45">
      <c r="A97" s="3"/>
      <c r="B97" s="22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4"/>
    </row>
    <row r="98" spans="1:33" ht="13.2" customHeight="1" x14ac:dyDescent="0.45">
      <c r="A98" s="3"/>
      <c r="B98" s="22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4"/>
    </row>
    <row r="99" spans="1:33" ht="13.2" customHeight="1" x14ac:dyDescent="0.45">
      <c r="A99" s="3"/>
      <c r="B99" s="22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4"/>
    </row>
    <row r="100" spans="1:33" ht="13.2" customHeight="1" x14ac:dyDescent="0.45">
      <c r="A100" s="3"/>
      <c r="B100" s="27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9"/>
    </row>
    <row r="101" spans="1:33" ht="13.2" customHeight="1" thickBot="1" x14ac:dyDescent="0.5">
      <c r="A101" s="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</row>
    <row r="102" spans="1:33" ht="13.2" customHeight="1" x14ac:dyDescent="0.45">
      <c r="A102" s="3"/>
      <c r="B102" s="79" t="s">
        <v>45</v>
      </c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1"/>
      <c r="AC102" s="45"/>
      <c r="AD102" s="45"/>
      <c r="AE102" s="45"/>
      <c r="AF102" s="45"/>
      <c r="AG102" s="45"/>
    </row>
    <row r="103" spans="1:33" ht="13.2" customHeight="1" x14ac:dyDescent="0.45">
      <c r="A103" s="3"/>
      <c r="B103" s="82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4"/>
      <c r="AC103" s="45"/>
      <c r="AD103" s="45"/>
      <c r="AE103" s="45"/>
      <c r="AF103" s="45"/>
      <c r="AG103" s="45"/>
    </row>
    <row r="104" spans="1:33" ht="13.2" customHeight="1" x14ac:dyDescent="0.45">
      <c r="A104" s="3"/>
      <c r="B104" s="47" t="s">
        <v>46</v>
      </c>
      <c r="C104" s="48"/>
      <c r="D104" s="48"/>
      <c r="E104" s="48"/>
      <c r="F104" s="49"/>
      <c r="G104" s="53" t="s">
        <v>47</v>
      </c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54"/>
      <c r="AC104" s="23"/>
      <c r="AD104" s="57" t="s">
        <v>48</v>
      </c>
      <c r="AE104" s="57"/>
      <c r="AF104" s="57"/>
      <c r="AG104" s="57"/>
    </row>
    <row r="105" spans="1:33" ht="13.2" customHeight="1" x14ac:dyDescent="0.45">
      <c r="A105" s="3"/>
      <c r="B105" s="50"/>
      <c r="C105" s="51"/>
      <c r="D105" s="51"/>
      <c r="E105" s="51"/>
      <c r="F105" s="52"/>
      <c r="G105" s="55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6"/>
      <c r="AC105" s="23"/>
      <c r="AD105" s="57"/>
      <c r="AE105" s="57"/>
      <c r="AF105" s="57"/>
      <c r="AG105" s="57"/>
    </row>
    <row r="106" spans="1:33" ht="13.2" customHeight="1" x14ac:dyDescent="0.45">
      <c r="A106" s="3"/>
      <c r="B106" s="58" t="s">
        <v>49</v>
      </c>
      <c r="C106" s="59"/>
      <c r="D106" s="59"/>
      <c r="E106" s="59"/>
      <c r="F106" s="60"/>
      <c r="G106" s="53" t="s">
        <v>50</v>
      </c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54"/>
      <c r="AC106" s="23"/>
      <c r="AD106" s="57"/>
      <c r="AE106" s="57"/>
      <c r="AF106" s="57"/>
      <c r="AG106" s="57"/>
    </row>
    <row r="107" spans="1:33" ht="13.2" customHeight="1" x14ac:dyDescent="0.45">
      <c r="A107" s="3"/>
      <c r="B107" s="61"/>
      <c r="C107" s="62"/>
      <c r="D107" s="62"/>
      <c r="E107" s="62"/>
      <c r="F107" s="63"/>
      <c r="G107" s="64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6"/>
      <c r="AC107" s="23"/>
      <c r="AD107" s="57"/>
      <c r="AE107" s="57"/>
      <c r="AF107" s="57"/>
      <c r="AG107" s="57"/>
    </row>
    <row r="108" spans="1:33" ht="13.2" customHeight="1" x14ac:dyDescent="0.45">
      <c r="A108" s="3"/>
      <c r="B108" s="67" t="s">
        <v>51</v>
      </c>
      <c r="C108" s="68"/>
      <c r="D108" s="68"/>
      <c r="E108" s="68"/>
      <c r="F108" s="69"/>
      <c r="G108" s="70" t="s">
        <v>50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2"/>
      <c r="AC108" s="23"/>
      <c r="AD108" s="73"/>
      <c r="AE108" s="73"/>
      <c r="AF108" s="73"/>
      <c r="AG108" s="73"/>
    </row>
    <row r="109" spans="1:33" ht="13.2" customHeight="1" x14ac:dyDescent="0.45">
      <c r="A109" s="3"/>
      <c r="B109" s="50"/>
      <c r="C109" s="51"/>
      <c r="D109" s="51"/>
      <c r="E109" s="51"/>
      <c r="F109" s="52"/>
      <c r="G109" s="55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6"/>
      <c r="AC109" s="23"/>
      <c r="AD109" s="73"/>
      <c r="AE109" s="73"/>
      <c r="AF109" s="73"/>
      <c r="AG109" s="73"/>
    </row>
    <row r="110" spans="1:33" ht="13.2" customHeight="1" x14ac:dyDescent="0.45">
      <c r="A110" s="3"/>
      <c r="B110" s="47" t="s">
        <v>52</v>
      </c>
      <c r="C110" s="48"/>
      <c r="D110" s="48"/>
      <c r="E110" s="48"/>
      <c r="F110" s="49"/>
      <c r="G110" s="53" t="s">
        <v>53</v>
      </c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54"/>
      <c r="AC110" s="23"/>
      <c r="AD110" s="73"/>
      <c r="AE110" s="73"/>
      <c r="AF110" s="73"/>
      <c r="AG110" s="73"/>
    </row>
    <row r="111" spans="1:33" ht="13.2" customHeight="1" thickBot="1" x14ac:dyDescent="0.5">
      <c r="A111" s="3"/>
      <c r="B111" s="74"/>
      <c r="C111" s="75"/>
      <c r="D111" s="75"/>
      <c r="E111" s="75"/>
      <c r="F111" s="76"/>
      <c r="G111" s="77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8"/>
      <c r="AC111" s="23"/>
      <c r="AD111" s="73"/>
      <c r="AE111" s="73"/>
      <c r="AF111" s="73"/>
      <c r="AG111" s="73"/>
    </row>
    <row r="112" spans="1:33" ht="13.2" customHeight="1" thickBot="1" x14ac:dyDescent="0.5">
      <c r="A112" s="3"/>
      <c r="AF112" s="46"/>
      <c r="AG112" s="46"/>
    </row>
    <row r="113" spans="2:33" ht="13.2" customHeight="1" x14ac:dyDescent="0.45">
      <c r="B113" s="79" t="s">
        <v>54</v>
      </c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1"/>
      <c r="AC113" s="45"/>
      <c r="AD113" s="45"/>
      <c r="AE113" s="45"/>
      <c r="AF113" s="45"/>
      <c r="AG113" s="45"/>
    </row>
    <row r="114" spans="2:33" ht="13.2" customHeight="1" x14ac:dyDescent="0.45">
      <c r="B114" s="82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4"/>
      <c r="AC114" s="45"/>
      <c r="AD114" s="45"/>
      <c r="AE114" s="45"/>
      <c r="AF114" s="45"/>
      <c r="AG114" s="45"/>
    </row>
    <row r="115" spans="2:33" ht="13.2" customHeight="1" x14ac:dyDescent="0.45">
      <c r="B115" s="47" t="s">
        <v>46</v>
      </c>
      <c r="C115" s="48"/>
      <c r="D115" s="48"/>
      <c r="E115" s="48"/>
      <c r="F115" s="49"/>
      <c r="G115" s="53" t="s">
        <v>47</v>
      </c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54"/>
      <c r="AC115" s="23"/>
      <c r="AD115" s="57" t="s">
        <v>48</v>
      </c>
      <c r="AE115" s="57"/>
      <c r="AF115" s="57"/>
      <c r="AG115" s="57"/>
    </row>
    <row r="116" spans="2:33" ht="13.2" customHeight="1" x14ac:dyDescent="0.45">
      <c r="B116" s="50"/>
      <c r="C116" s="51"/>
      <c r="D116" s="51"/>
      <c r="E116" s="51"/>
      <c r="F116" s="52"/>
      <c r="G116" s="55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6"/>
      <c r="AC116" s="23"/>
      <c r="AD116" s="57"/>
      <c r="AE116" s="57"/>
      <c r="AF116" s="57"/>
      <c r="AG116" s="57"/>
    </row>
    <row r="117" spans="2:33" ht="13.2" customHeight="1" x14ac:dyDescent="0.45">
      <c r="B117" s="58" t="s">
        <v>49</v>
      </c>
      <c r="C117" s="59"/>
      <c r="D117" s="59"/>
      <c r="E117" s="59"/>
      <c r="F117" s="60"/>
      <c r="G117" s="53" t="s">
        <v>50</v>
      </c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54"/>
      <c r="AC117" s="23"/>
      <c r="AD117" s="57"/>
      <c r="AE117" s="57"/>
      <c r="AF117" s="57"/>
      <c r="AG117" s="57"/>
    </row>
    <row r="118" spans="2:33" ht="13.2" customHeight="1" x14ac:dyDescent="0.45">
      <c r="B118" s="61"/>
      <c r="C118" s="62"/>
      <c r="D118" s="62"/>
      <c r="E118" s="62"/>
      <c r="F118" s="63"/>
      <c r="G118" s="64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6"/>
      <c r="AC118" s="23"/>
      <c r="AD118" s="57"/>
      <c r="AE118" s="57"/>
      <c r="AF118" s="57"/>
      <c r="AG118" s="57"/>
    </row>
    <row r="119" spans="2:33" ht="13.2" customHeight="1" x14ac:dyDescent="0.45">
      <c r="B119" s="67" t="s">
        <v>51</v>
      </c>
      <c r="C119" s="68"/>
      <c r="D119" s="68"/>
      <c r="E119" s="68"/>
      <c r="F119" s="69"/>
      <c r="G119" s="70" t="s">
        <v>50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2"/>
      <c r="AC119" s="23"/>
      <c r="AD119" s="73"/>
      <c r="AE119" s="73"/>
      <c r="AF119" s="73"/>
      <c r="AG119" s="73"/>
    </row>
    <row r="120" spans="2:33" ht="13.2" customHeight="1" x14ac:dyDescent="0.45">
      <c r="B120" s="50"/>
      <c r="C120" s="51"/>
      <c r="D120" s="51"/>
      <c r="E120" s="51"/>
      <c r="F120" s="52"/>
      <c r="G120" s="55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6"/>
      <c r="AC120" s="23"/>
      <c r="AD120" s="73"/>
      <c r="AE120" s="73"/>
      <c r="AF120" s="73"/>
      <c r="AG120" s="73"/>
    </row>
    <row r="121" spans="2:33" ht="13.2" customHeight="1" x14ac:dyDescent="0.45">
      <c r="B121" s="47" t="s">
        <v>52</v>
      </c>
      <c r="C121" s="48"/>
      <c r="D121" s="48"/>
      <c r="E121" s="48"/>
      <c r="F121" s="49"/>
      <c r="G121" s="53" t="s">
        <v>53</v>
      </c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54"/>
      <c r="AC121" s="23"/>
      <c r="AD121" s="73"/>
      <c r="AE121" s="73"/>
      <c r="AF121" s="73"/>
      <c r="AG121" s="73"/>
    </row>
    <row r="122" spans="2:33" ht="13.2" customHeight="1" thickBot="1" x14ac:dyDescent="0.5">
      <c r="B122" s="74"/>
      <c r="C122" s="75"/>
      <c r="D122" s="75"/>
      <c r="E122" s="75"/>
      <c r="F122" s="76"/>
      <c r="G122" s="77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8"/>
      <c r="AC122" s="23"/>
      <c r="AD122" s="73"/>
      <c r="AE122" s="73"/>
      <c r="AF122" s="73"/>
      <c r="AG122" s="73"/>
    </row>
    <row r="123" spans="2:33" ht="13.2" customHeight="1" x14ac:dyDescent="0.45"/>
  </sheetData>
  <mergeCells count="85">
    <mergeCell ref="P3:S3"/>
    <mergeCell ref="T3:W3"/>
    <mergeCell ref="X3:AC3"/>
    <mergeCell ref="AD3:AG3"/>
    <mergeCell ref="P4:S6"/>
    <mergeCell ref="T4:W6"/>
    <mergeCell ref="X4:AC6"/>
    <mergeCell ref="AD4:AG6"/>
    <mergeCell ref="B12:L13"/>
    <mergeCell ref="U14:W15"/>
    <mergeCell ref="X14:Y15"/>
    <mergeCell ref="Z14:Z15"/>
    <mergeCell ref="B8:AG11"/>
    <mergeCell ref="AC14:AC15"/>
    <mergeCell ref="AD14:AE15"/>
    <mergeCell ref="AF14:AF15"/>
    <mergeCell ref="B16:G18"/>
    <mergeCell ref="H16:H18"/>
    <mergeCell ref="I16:AG18"/>
    <mergeCell ref="AA14:AB15"/>
    <mergeCell ref="B19:G21"/>
    <mergeCell ref="H19:H21"/>
    <mergeCell ref="I19:AG21"/>
    <mergeCell ref="B22:G24"/>
    <mergeCell ref="H22:H24"/>
    <mergeCell ref="I22:AG24"/>
    <mergeCell ref="B37:G39"/>
    <mergeCell ref="H37:AG39"/>
    <mergeCell ref="B25:G27"/>
    <mergeCell ref="H25:H27"/>
    <mergeCell ref="I25:AG27"/>
    <mergeCell ref="B28:G30"/>
    <mergeCell ref="X29:AA29"/>
    <mergeCell ref="AB29:AG29"/>
    <mergeCell ref="B31:G33"/>
    <mergeCell ref="H31:S33"/>
    <mergeCell ref="T31:AG33"/>
    <mergeCell ref="B34:G36"/>
    <mergeCell ref="H34:AG36"/>
    <mergeCell ref="B40:G51"/>
    <mergeCell ref="H40:AG42"/>
    <mergeCell ref="H43:L44"/>
    <mergeCell ref="N43:P44"/>
    <mergeCell ref="Q43:AC44"/>
    <mergeCell ref="N46:P47"/>
    <mergeCell ref="Q46:AC47"/>
    <mergeCell ref="H49:N50"/>
    <mergeCell ref="P49:T50"/>
    <mergeCell ref="U49:AD50"/>
    <mergeCell ref="B77:Q79"/>
    <mergeCell ref="B52:G56"/>
    <mergeCell ref="H52:AG56"/>
    <mergeCell ref="B57:G60"/>
    <mergeCell ref="H57:AG60"/>
    <mergeCell ref="B63:G63"/>
    <mergeCell ref="B64:AG65"/>
    <mergeCell ref="B66:Q67"/>
    <mergeCell ref="R66:AG67"/>
    <mergeCell ref="B68:Q70"/>
    <mergeCell ref="B71:Q73"/>
    <mergeCell ref="B74:Q76"/>
    <mergeCell ref="B113:AB114"/>
    <mergeCell ref="B80:Q81"/>
    <mergeCell ref="B86:AG87"/>
    <mergeCell ref="B102:AB103"/>
    <mergeCell ref="B104:F105"/>
    <mergeCell ref="G104:AB105"/>
    <mergeCell ref="AD104:AG107"/>
    <mergeCell ref="B106:F107"/>
    <mergeCell ref="G106:AB107"/>
    <mergeCell ref="B108:F109"/>
    <mergeCell ref="G108:AB109"/>
    <mergeCell ref="AD108:AG111"/>
    <mergeCell ref="B110:F111"/>
    <mergeCell ref="G110:AB111"/>
    <mergeCell ref="B119:F120"/>
    <mergeCell ref="G119:AB120"/>
    <mergeCell ref="AD119:AG122"/>
    <mergeCell ref="B121:F122"/>
    <mergeCell ref="G121:AB122"/>
    <mergeCell ref="B115:F116"/>
    <mergeCell ref="G115:AB116"/>
    <mergeCell ref="AD115:AG118"/>
    <mergeCell ref="B117:F118"/>
    <mergeCell ref="G117:AB118"/>
  </mergeCells>
  <phoneticPr fontId="1"/>
  <pageMargins left="0.39370078740157483" right="0.39370078740157483" top="0.19685039370078741" bottom="0.19685039370078741" header="0.15748031496062992" footer="0.15748031496062992"/>
  <pageSetup paperSize="9" scale="95" orientation="portrait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地域１３</dc:creator>
  <cp:lastModifiedBy>地域１３</cp:lastModifiedBy>
  <cp:lastPrinted>2019-05-15T06:08:45Z</cp:lastPrinted>
  <dcterms:created xsi:type="dcterms:W3CDTF">2019-05-15T05:49:57Z</dcterms:created>
  <dcterms:modified xsi:type="dcterms:W3CDTF">2019-05-15T06:09:49Z</dcterms:modified>
</cp:coreProperties>
</file>